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okyny" sheetId="1" r:id="rId4"/>
    <sheet state="visible" name="Identifikační údaje projektu" sheetId="2" r:id="rId5"/>
    <sheet state="visible" name="Uchazeči" sheetId="3" r:id="rId6"/>
    <sheet state="visible" name="Výsledky" sheetId="4" r:id="rId7"/>
    <sheet state="visible" name="Soulad s programem" sheetId="5" r:id="rId8"/>
    <sheet state="visible" name="Řešitelský tým" sheetId="6" r:id="rId9"/>
    <sheet state="visible" name="Finanční plán hl. příjemce" sheetId="7" r:id="rId10"/>
    <sheet state="hidden" name="číselníky" sheetId="8" r:id="rId11"/>
  </sheets>
  <definedNames>
    <definedName localSheetId="5" name="FP_DU">#REF!</definedName>
    <definedName name="okresy">'číselníky'!$Q$3:$Q$82</definedName>
    <definedName name="npov">'číselníky'!$F$3:$F$5</definedName>
    <definedName name="ANONE">'číselníky'!$D$3:$D$5</definedName>
    <definedName localSheetId="5" name="HÚ">#REF!</definedName>
    <definedName name="FP_DU">#REF!</definedName>
    <definedName name="mesic_konec">'číselníky'!$S$3:$S$15</definedName>
    <definedName name="VysledkyPodporovane">'číselníky'!$H$3:$H$14</definedName>
    <definedName name="roleuchazece">#REF!</definedName>
    <definedName name="rok_konec">'číselníky'!$T$3:$T$5</definedName>
    <definedName name="pravni_forma">'číselníky'!$N$3:$N$9</definedName>
    <definedName name="VYSLEDKY">#REF!</definedName>
    <definedName name="HÚ">#REF!</definedName>
    <definedName name="podtyporganizace">'číselníky'!$L$3:$L$7</definedName>
    <definedName name="avev">'číselníky'!$J$3:$J$5</definedName>
    <definedName name="DÚ2">#REF!</definedName>
    <definedName name="rok_zacatek">'číselníky'!$U$3:$U$4</definedName>
    <definedName name="typorganizace">'číselníky'!$K$3:$K$5</definedName>
    <definedName name="rezie">'číselníky'!$M$3:$M$5</definedName>
    <definedName name="pozadovana_mira_podpory">#REF!</definedName>
    <definedName name="akronym_projektu">#REF!</definedName>
    <definedName localSheetId="5" name="FPDU2">#REF!</definedName>
    <definedName name="míra_podpory">#REF!</definedName>
    <definedName name="CEP">'číselníky'!$C$3:$C$127</definedName>
    <definedName name="FPDU2">#REF!</definedName>
    <definedName localSheetId="5" name="akronym_projektu">#REF!</definedName>
    <definedName name="cileNPOV">'číselníky'!$G$3:$G$175</definedName>
    <definedName localSheetId="5" name="DÚ1">#REF!</definedName>
    <definedName name="POKYNY_PRO_VYPLŇOVÁNÍ">Pokyny!$B$6:$G$50</definedName>
    <definedName name="mesic_zacatek">'číselníky'!$R$3:$R$6</definedName>
    <definedName localSheetId="5" name="DÚ2">#REF!</definedName>
    <definedName localSheetId="5" name="VYSLEDKY">#REF!</definedName>
    <definedName name="FP_HÚ">#REF!</definedName>
    <definedName name="DÚ1">#REF!</definedName>
    <definedName name="Náklady_celkem">#REF!</definedName>
    <definedName name="Subdodávky_celkem">#REF!</definedName>
    <definedName name="kraje">'číselníky'!$P$3:$P$17</definedName>
    <definedName name="kurz">'číselníky'!$O$3</definedName>
    <definedName name="duvernost">'číselníky'!$E$3:$E$5</definedName>
    <definedName name="resitele">'číselníky'!$I$3:$I$4</definedName>
    <definedName localSheetId="5" name="FP_HÚ">#REF!</definedName>
  </definedNames>
  <calcPr/>
</workbook>
</file>

<file path=xl/comments1.xml><?xml version="1.0" encoding="utf-8"?>
<comments xmlns:r="http://schemas.openxmlformats.org/officeDocument/2006/relationships" xmlns="http://schemas.openxmlformats.org/spreadsheetml/2006/main">
  <authors>
    <author/>
  </authors>
  <commentList>
    <comment authorId="0" ref="D24">
      <text>
        <t xml:space="preserve">Délka trvání projektu by neměla přesáhnout 24 měsíců.</t>
      </text>
    </comment>
    <comment authorId="0" ref="D84">
      <text>
        <t xml:space="preserve">Vyberte možnost z rozevíracího seznamu</t>
      </text>
    </comment>
    <comment authorId="0" ref="D96">
      <text>
        <t xml:space="preserve">Zadejte email, pod kterým je ustanovený vlastník v ISTA zaregistrovaný. Pokud ještě v informačním systému zaregistrovaný není, nově se zaregistruje.</t>
      </text>
    </comment>
    <comment authorId="0" ref="D98">
      <text>
        <t xml:space="preserve">Zadejte kód, pod kterým je ustanovený vlastník v ISTA zaregistrovaný. Pokud ještě v informačním systému zaregistrovaný není, nově se zaregistruje. </t>
      </text>
    </comment>
  </commentList>
</comments>
</file>

<file path=xl/comments2.xml><?xml version="1.0" encoding="utf-8"?>
<comments xmlns:r="http://schemas.openxmlformats.org/officeDocument/2006/relationships" xmlns="http://schemas.openxmlformats.org/spreadsheetml/2006/main">
  <authors>
    <author/>
  </authors>
  <commentList>
    <comment authorId="0" ref="D33">
      <text>
        <t xml:space="preserve">Zadejte telefonní číslo bez mezer.</t>
      </text>
    </comment>
    <comment authorId="0" ref="L33">
      <text>
        <t xml:space="preserve">Zadejte telefonní číslo bez mezer.</t>
      </text>
    </comment>
    <comment authorId="0" ref="T33">
      <text>
        <t xml:space="preserve">Zadejte telefonní číslo bez mezer.
</t>
      </text>
    </comment>
    <comment authorId="0" ref="D35">
      <text>
        <t xml:space="preserve">Zadejte telefonní číslo bez mezer.</t>
      </text>
    </comment>
    <comment authorId="0" ref="L35">
      <text>
        <t xml:space="preserve">Zadejte telefonní číslo bez mezer.</t>
      </text>
    </comment>
    <comment authorId="0" ref="T35">
      <text>
        <t xml:space="preserve">Zadejte telefonní číslo bez mezer.
</t>
      </text>
    </comment>
    <comment authorId="0" ref="D41">
      <text>
        <t xml:space="preserve">Maximální možný počet desetinných míst: 2. Desetinná místa oddělujte čárkou (např. 0,06). </t>
      </text>
    </comment>
    <comment authorId="0" ref="E41">
      <text>
        <t xml:space="preserve">Maximální možný počet desetinných míst: 2. Desetinná místa oddělujte čárkou (např. 0,06). </t>
      </text>
    </comment>
    <comment authorId="0" ref="F41">
      <text>
        <t xml:space="preserve">Maximální možný počet desetinných míst: 2. Desetinná místa oddělujte čárkou (např. 0,06). </t>
      </text>
    </comment>
    <comment authorId="0" ref="G41">
      <text>
        <t xml:space="preserve">Maximální možný počet desetinných míst: 2. Desetinná místa oddělujte čárkou (např. 0,06). </t>
      </text>
    </comment>
    <comment authorId="0" ref="L41">
      <text>
        <t xml:space="preserve">Maximální možný počet desetinných míst: 2. Desetinná místa oddělujte čárkou (např. 0,06). </t>
      </text>
    </comment>
    <comment authorId="0" ref="M41">
      <text>
        <t xml:space="preserve">Maximální možný počet desetinných míst: 2. Desetinná místa oddělujte čárkou (např. 0,06). </t>
      </text>
    </comment>
    <comment authorId="0" ref="N41">
      <text>
        <t xml:space="preserve">Maximální možný počet desetinných míst: 2. Desetinná místa oddělujte čárkou (např. 0,06). </t>
      </text>
    </comment>
    <comment authorId="0" ref="O41">
      <text>
        <t xml:space="preserve">Maximální možný počet desetinných míst: 2. Desetinná místa oddělujte čárkou (např. 0,06). </t>
      </text>
    </comment>
    <comment authorId="0" ref="T41">
      <text>
        <t xml:space="preserve">Maximální možný počet desetinných míst: 2. Desetinná místa oddělujte čárkou (např. 0,06). </t>
      </text>
    </comment>
    <comment authorId="0" ref="U41">
      <text>
        <t xml:space="preserve">Maximální možný počet desetinných míst: 2. Desetinná místa oddělujte čárkou (např. 0,06). </t>
      </text>
    </comment>
    <comment authorId="0" ref="V41">
      <text>
        <t xml:space="preserve">Maximální možný počet desetinných míst: 2. Desetinná místa oddělujte čárkou (např. 0,06). </t>
      </text>
    </comment>
    <comment authorId="0" ref="W41">
      <text>
        <t xml:space="preserve">Maximální možný počet desetinných míst: 2. Desetinná místa oddělujte čárkou (např. 0,06). </t>
      </text>
    </comment>
    <comment authorId="0" ref="D65">
      <text>
        <t xml:space="preserve">Zadejte telefonní číslo bez mezer.</t>
      </text>
    </comment>
    <comment authorId="0" ref="T65">
      <text>
        <t xml:space="preserve">Zadejte telefonní číslo bez mezer.</t>
      </text>
    </comment>
    <comment authorId="0" ref="T67">
      <text>
        <t xml:space="preserve">Zadejte telefonní číslo bez mezer.</t>
      </text>
    </comment>
    <comment authorId="0" ref="D73">
      <text>
        <t xml:space="preserve">Maximální možný počet desetinných míst: 2. Desetinná místa oddělujte čárkou (např. 0,06). </t>
      </text>
    </comment>
    <comment authorId="0" ref="E73">
      <text>
        <t xml:space="preserve">Maximální možný počet desetinných míst: 2. Desetinná místa oddělujte čárkou (např. 0,06). </t>
      </text>
    </comment>
    <comment authorId="0" ref="F73">
      <text>
        <t xml:space="preserve">Maximální možný počet desetinných míst: 2. Desetinná místa oddělujte čárkou (např. 0,06). </t>
      </text>
    </comment>
    <comment authorId="0" ref="G73">
      <text>
        <t xml:space="preserve">Maximální možný počet desetinných míst: 2. Desetinná místa oddělujte čárkou (např. 0,06). </t>
      </text>
    </comment>
    <comment authorId="0" ref="L73">
      <text>
        <t xml:space="preserve">Maximální možný počet desetinných míst: 2. Desetinná místa oddělujte čárkou (např. 0,06). </t>
      </text>
    </comment>
    <comment authorId="0" ref="M73">
      <text>
        <t xml:space="preserve">Maximální možný počet desetinných míst: 2. Desetinná místa oddělujte čárkou (např. 0,06). </t>
      </text>
    </comment>
    <comment authorId="0" ref="N73">
      <text>
        <t xml:space="preserve">Maximální možný počet desetinných míst: 2. Desetinná místa oddělujte čárkou (např. 0,06). </t>
      </text>
    </comment>
    <comment authorId="0" ref="O73">
      <text>
        <t xml:space="preserve">Maximální možný počet desetinných míst: 2. Desetinná místa oddělujte čárkou (např. 0,06). </t>
      </text>
    </comment>
    <comment authorId="0" ref="T73">
      <text>
        <t xml:space="preserve">Maximální možný počet desetinných míst: 2. Desetinná místa oddělujte čárkou (např. 0,06). </t>
      </text>
    </comment>
    <comment authorId="0" ref="U73">
      <text>
        <t xml:space="preserve">Maximální možný počet desetinných míst: 2. Desetinná místa oddělujte čárkou (např. 0,06). </t>
      </text>
    </comment>
    <comment authorId="0" ref="V73">
      <text>
        <t xml:space="preserve">Maximální možný počet desetinných míst: 2. Desetinná místa oddělujte čárkou (např. 0,06). </t>
      </text>
    </comment>
    <comment authorId="0" ref="W73">
      <text>
        <t xml:space="preserve">Maximální možný počet desetinných míst: 2. Desetinná místa oddělujte čárkou (např. 0,06). </t>
      </text>
    </comment>
    <comment authorId="0" ref="D96">
      <text>
        <t xml:space="preserve">Zadejte telefonní číslo bez mezer.</t>
      </text>
    </comment>
    <comment authorId="0" ref="D98">
      <text>
        <t xml:space="preserve">Zadejte telefonní číslo bez mezer.</t>
      </text>
    </comment>
    <comment authorId="0" ref="D104">
      <text>
        <t xml:space="preserve">Maximální možný počet desetinných míst: 2. Desetinná místa oddělujte čárkou (např. 0,06). </t>
      </text>
    </comment>
    <comment authorId="0" ref="E104">
      <text>
        <t xml:space="preserve">Maximální možný počet desetinných míst: 2. Desetinná místa oddělujte čárkou (např. 0,06). </t>
      </text>
    </comment>
    <comment authorId="0" ref="F104">
      <text>
        <t xml:space="preserve">Maximální možný počet desetinných míst: 2. Desetinná místa oddělujte čárkou (např. 0,06). </t>
      </text>
    </comment>
    <comment authorId="0" ref="G104">
      <text>
        <t xml:space="preserve">Maximální možný počet desetinných míst: 2. Desetinná místa oddělujte čárkou (např. 0,06). </t>
      </text>
    </comment>
    <comment authorId="0" ref="L104">
      <text>
        <t xml:space="preserve">Maximální možný počet desetinných míst: 2. Desetinná místa oddělujte čárkou (např. 0,06). </t>
      </text>
    </comment>
    <comment authorId="0" ref="M104">
      <text>
        <t xml:space="preserve">Maximální možný počet desetinných míst: 2. Desetinná místa oddělujte čárkou (např. 0,06). </t>
      </text>
    </comment>
    <comment authorId="0" ref="N104">
      <text>
        <t xml:space="preserve">Maximální možný počet desetinných míst: 2. Desetinná místa oddělujte čárkou (např. 0,06). </t>
      </text>
    </comment>
    <comment authorId="0" ref="O104">
      <text>
        <t xml:space="preserve">Maximální možný počet desetinných míst: 2. Desetinná místa oddělujte čárkou (např. 0,06). </t>
      </text>
    </comment>
  </commentList>
</comments>
</file>

<file path=xl/sharedStrings.xml><?xml version="1.0" encoding="utf-8"?>
<sst xmlns="http://schemas.openxmlformats.org/spreadsheetml/2006/main" count="1325" uniqueCount="948">
  <si>
    <t>TA CR Application Form pro projekt XXXXXX (Výzva pro projekty oceněné na mezinárodní úrovni, 2. výzva Seal of Excellence, EIC Accelerator)</t>
  </si>
  <si>
    <t>Pokyny pro vyplňování</t>
  </si>
  <si>
    <t>Pole k vyplnění</t>
  </si>
  <si>
    <t>Pole je předvyplněno nebo bude doplněno TA ČR.</t>
  </si>
  <si>
    <t>List  "Finanční plán"</t>
  </si>
  <si>
    <r>
      <rPr>
        <rFont val="Arial"/>
        <b/>
        <color rgb="FF000000"/>
        <sz val="10.0"/>
      </rPr>
      <t xml:space="preserve">1) Uchazeč vyplní náklady v jednotlivých letech a nákladových položkách v celých € a rozdělí je do příslušných kalendářních let. 
   </t>
    </r>
    <r>
      <rPr>
        <rFont val="Arial"/>
        <b val="0"/>
        <color rgb="FF000000"/>
        <sz val="10.0"/>
      </rPr>
      <t xml:space="preserve"> Celkový součet jednotlivých nákladových položek se musí rovnat součtu uvedenému v </t>
    </r>
    <r>
      <rPr>
        <rFont val="Arial"/>
        <b val="0"/>
        <color rgb="FFFF0000"/>
        <sz val="10.0"/>
      </rPr>
      <t>Project Proposal nebo částce nižší dle podmínek zapojení.</t>
    </r>
  </si>
  <si>
    <t xml:space="preserve">2) Uchazeč doplní požadovanou podporu v € v jednotlivých letech. 
   </t>
  </si>
  <si>
    <r>
      <rPr>
        <rFont val="Arial"/>
        <b/>
        <color rgb="FF000000"/>
        <sz val="10.0"/>
      </rPr>
      <t xml:space="preserve">3) Náklady uvedené v € v jednotlivých letech a nákladových položkách se automaticky přepočítají na Kč se zaohrouhlením na celé koruny dolů.                                                                                                              
    </t>
    </r>
    <r>
      <rPr>
        <rFont val="Arial"/>
        <b val="0"/>
        <color rgb="FF000000"/>
        <sz val="10.0"/>
      </rPr>
      <t>Přepočet probíhá dle kurzu 24 Kč/ EUR</t>
    </r>
    <r>
      <rPr>
        <rFont val="Arial"/>
        <b val="0"/>
        <color rgb="FFC00000"/>
        <sz val="10.0"/>
      </rPr>
      <t xml:space="preserve">  </t>
    </r>
  </si>
  <si>
    <t xml:space="preserve">4) Celková požadovaná podpora v Kč v jednotlivých letech se automaticky vypočte následovně: celkové náklady v Kč v daném roce * intenzita podpory 
    daného roku. Výsledná částka se zaokrouhluje na celé Kč dolů.                                                                                                                  </t>
  </si>
  <si>
    <t>Pokyny pro vyplnění jednotlivých buněk naleznete u ikonky informace či u vybraných buněk v pomocném rámečku po klepnutí na buňku. Pomocný rámeček můžete zavřít stiknutím tlačítka Esc.</t>
  </si>
  <si>
    <r>
      <rPr>
        <rFont val="Arial"/>
        <color theme="1"/>
        <sz val="10.0"/>
      </rPr>
      <t xml:space="preserve">TA CR Application Form navazuje na </t>
    </r>
    <r>
      <rPr>
        <rFont val="Arial"/>
        <color rgb="FFFF0000"/>
        <sz val="10.0"/>
      </rPr>
      <t>Project Proposal XXXX</t>
    </r>
    <r>
      <rPr>
        <rFont val="Arial"/>
        <color theme="1"/>
        <sz val="10.0"/>
      </rPr>
      <t>, respektive ji rozšiřuje o informace nutné pro zadání Vašeho projektu do informačního systému TA ČR (ISTA) a následnému vygenerování smlouvy. Vyplněný dokument zašle uchazeč ve formátu .</t>
    </r>
    <r>
      <rPr>
        <rFont val="Arial"/>
        <i/>
        <color theme="1"/>
        <sz val="10.0"/>
      </rPr>
      <t xml:space="preserve">xls </t>
    </r>
    <r>
      <rPr>
        <rFont val="Arial"/>
        <color theme="1"/>
        <sz val="10.0"/>
      </rPr>
      <t>nebo .</t>
    </r>
    <r>
      <rPr>
        <rFont val="Arial"/>
        <i/>
        <color theme="1"/>
        <sz val="10.0"/>
      </rPr>
      <t xml:space="preserve">xlsx </t>
    </r>
    <r>
      <rPr>
        <rFont val="Arial"/>
        <color theme="1"/>
        <sz val="10.0"/>
      </rPr>
      <t>ze své datové schránky do datové schránky TA ČR. Zasláním dokumentu uchazeč souhlasí se všemi v něm obsaženými informacemi.</t>
    </r>
  </si>
  <si>
    <t>Povinné přílohy</t>
  </si>
  <si>
    <t>1) Pro druh výsledků Nmet - povinné doložení potvrzení příslušního certifikačního orgánu státní správy, certifikačního či akreditačního orgánu</t>
  </si>
  <si>
    <r>
      <rPr>
        <rFont val="Arial"/>
        <b/>
        <color theme="1"/>
        <sz val="10.0"/>
      </rPr>
      <t xml:space="preserve">2) K plánovanému výsledku druhu Patent musí příjemce doložit patentovou rešerši </t>
    </r>
    <r>
      <rPr>
        <rFont val="Arial"/>
        <b val="0"/>
        <color theme="1"/>
        <sz val="10.0"/>
      </rPr>
      <t>(pouze pokud máte výsledek Patent)</t>
    </r>
  </si>
  <si>
    <t>3) Specifické povinné přílohy dané výzvy (Seal of Excellence certifikát, Evaluation Summary Report, Project proposal, Prohlášení o dodržování zásady "významně nepoškozovat").</t>
  </si>
  <si>
    <t>Výše uvedené přílohy jsou povinné a musí být součásti datové zprávy zaslané s dokumentem TA CR Application Form.</t>
  </si>
  <si>
    <t>Soubor funguje správně pouze v novějších verzích aplikace Excel (verze 2007 a novější).</t>
  </si>
  <si>
    <t xml:space="preserve"> Verze 1: květen 2023.</t>
  </si>
  <si>
    <t>č. j.: TACR/1193-3/2023</t>
  </si>
  <si>
    <t>Přejít k vyplnění formuláře</t>
  </si>
  <si>
    <r>
      <rPr>
        <rFont val="Arial"/>
        <b/>
        <color theme="1"/>
        <sz val="12.0"/>
      </rPr>
      <t xml:space="preserve">Identifikační údaje projektu </t>
    </r>
    <r>
      <rPr>
        <rFont val="Arial"/>
        <b/>
        <color rgb="FFFF0000"/>
        <sz val="12.0"/>
      </rPr>
      <t>XXXXX</t>
    </r>
  </si>
  <si>
    <t>Identifikační kód projektu</t>
  </si>
  <si>
    <t>bude doplněn TA ČR</t>
  </si>
  <si>
    <t>Akronym projektu</t>
  </si>
  <si>
    <t>Název projektu v českém jazyce</t>
  </si>
  <si>
    <t>Název projektu v anglickém jazyce</t>
  </si>
  <si>
    <t>Doba trvání projektu</t>
  </si>
  <si>
    <r>
      <rPr>
        <rFont val="Arial"/>
        <color rgb="FF3A3838"/>
        <sz val="9.0"/>
      </rPr>
      <t>Datum zahájení projektu musí být v souladu s národními podmínkami výzvy "2. národní výzva pro projekty oceněné na mezinárodní úrovni – Seal of Excellence, EIC Accelerator".                                         
Jinými slovy</t>
    </r>
    <r>
      <rPr>
        <rFont val="Arial"/>
        <color rgb="FF000000"/>
        <sz val="9.0"/>
      </rPr>
      <t xml:space="preserve"> musí být zahájen nejdříve </t>
    </r>
    <r>
      <rPr>
        <rFont val="Arial"/>
        <color rgb="FFFF0000"/>
        <sz val="9.0"/>
      </rPr>
      <t>1.7.2023</t>
    </r>
  </si>
  <si>
    <t>Délka trvání projektu v měsících</t>
  </si>
  <si>
    <t>Datum zahájení projektu</t>
  </si>
  <si>
    <t>měsíc</t>
  </si>
  <si>
    <t>Datum ukončení realizace projektu</t>
  </si>
  <si>
    <t>Program TA ČR, ze kterého bude 
 projekt v případě úspěchu financovaný</t>
  </si>
  <si>
    <t>SIGMA</t>
  </si>
  <si>
    <t>Dílčí cíl, do kterého je daný projekt podáván</t>
  </si>
  <si>
    <t>DC 4 - Mezinárodní spolupráce</t>
  </si>
  <si>
    <t>Kód důvěrnosti údajů</t>
  </si>
  <si>
    <t>Vyberte kód důvěrnosti údajů poskytovaných do CEP (nikoliv samotného řešení projektu).</t>
  </si>
  <si>
    <t>Kód</t>
  </si>
  <si>
    <t>Cíle řešení projektu / Cíl projektu (účel podpory)</t>
  </si>
  <si>
    <t>V českém jazyce</t>
  </si>
  <si>
    <t>V anglickém jazyce</t>
  </si>
  <si>
    <t>Způsob naplnění cílů programu a dílčího cíle</t>
  </si>
  <si>
    <t>Klíčová slova</t>
  </si>
  <si>
    <t>Jednotlivé výrazy oddělujte středníkem.</t>
  </si>
  <si>
    <t>RIS III</t>
  </si>
  <si>
    <t>Každý hlavní příjemce musí svůj projekt přihlásit k doméně výzkumné a inovační specializace z aktualizované Národní výzkumné a inovační strategie pro inteligentní specializaci České republiky 2021-2027 (Národní RIS3 strategie) schválené usnesením vlády ze dne 25. ledna 2021 č. 66.</t>
  </si>
  <si>
    <r>
      <rPr>
        <rFont val="Arial"/>
        <color rgb="FF3A3838"/>
        <sz val="9.0"/>
      </rPr>
      <t xml:space="preserve">Jako podklad pro zvolení vhodné domény výzkumné a inovační specializace je možné vyjít přímo z textu </t>
    </r>
    <r>
      <rPr>
        <rFont val="Arial"/>
        <color rgb="FF1155CC"/>
        <sz val="9.0"/>
        <u/>
      </rPr>
      <t>Národní RIS3 strategie</t>
    </r>
    <r>
      <rPr>
        <rFont val="Arial"/>
        <color rgb="FF3A3838"/>
        <sz val="9.0"/>
      </rPr>
      <t>. Více viz kapitola 4.3 (podkapitola 4.3.1, str. 55).</t>
    </r>
  </si>
  <si>
    <t>Domény výzkumné a inovační specializace</t>
  </si>
  <si>
    <t>Kontaktní osoba</t>
  </si>
  <si>
    <t>Uveďte prosím kontaktní osobu projektu, ideálně z řad hlavního uchazeče.
 Může jít jak o jednoho z řešitelů, tak o administrativního pracovníka.</t>
  </si>
  <si>
    <t>Vykonávaná funkce</t>
  </si>
  <si>
    <t>Celé jméno</t>
  </si>
  <si>
    <t>Telefonní číslo</t>
  </si>
  <si>
    <t>E-mail</t>
  </si>
  <si>
    <t>Kdo bude vlastník projektu v informačním systému ISTA?</t>
  </si>
  <si>
    <t xml:space="preserve">Úkolem Vlastníka projektu bude doplnění zbývajících informací v ISTA a vygenerování Smlouvy o poskytnutí podpory a Závazných parametrů. Dále bude také v systému spravovat informace o projektu v průběhu fáze realizace projektu. </t>
  </si>
  <si>
    <t>Národní priority orientovaného výzkumu</t>
  </si>
  <si>
    <t>Popis cílů NPOV ke stažení zde.</t>
  </si>
  <si>
    <t>Vyberte z Národních priorit jeden hlavní cíl, k jehož naplnění nejvíce přispěje úspěšné vyřešení Vašeho projektu, tj. dosažení cíle a výsledků projektu.
Zvolte nejprve oblast a poté z nabízených podoblastí (příslušné políčko se zbarví do žluta) jeden hlavní cíl.</t>
  </si>
  <si>
    <t>Oblast</t>
  </si>
  <si>
    <t>PO3-Prostředí pro kvalitní život</t>
  </si>
  <si>
    <t>Hlavní cíl</t>
  </si>
  <si>
    <t>Komentář k výběru NPOV</t>
  </si>
  <si>
    <t>Obory projektu</t>
  </si>
  <si>
    <t>Klasifikace oborů CEP</t>
  </si>
  <si>
    <t>Hlavní obor CEP</t>
  </si>
  <si>
    <t>Vyberte možnost:</t>
  </si>
  <si>
    <t>Musí být vyplněno</t>
  </si>
  <si>
    <t>Vedlejší obor CEP</t>
  </si>
  <si>
    <t>Další vedlejší obor CEP</t>
  </si>
  <si>
    <t>Klasifikace oborů FORD (str. 58-60)</t>
  </si>
  <si>
    <t>Hlavní obor FORD</t>
  </si>
  <si>
    <t>Detailní výpis oborů FORD</t>
  </si>
  <si>
    <t>Vedlejší obor FORD</t>
  </si>
  <si>
    <t>Další vedjelší obor FORD</t>
  </si>
  <si>
    <t>Je některý z českých uchazečů projektu podnikem v obtížích?</t>
  </si>
  <si>
    <t>Definice podniku v obtížích</t>
  </si>
  <si>
    <t>Vyberte</t>
  </si>
  <si>
    <t xml:space="preserve">V případě, že Vaše odpověď zní ANO, ale existuje objektivní a veřejně doložitelné vysvětlení, proč daný český uchazeč reálně podnikem v obtížích není (např. rozdělení společnosti, investice), prosím uveďte tyto skutečnosti.
Pokud jste součástí skupiny podniků, keré vystupují jako hospodářská jednotka, a v rámci posouzení celé skupiny se nejedná o podnik v obtížích, tyto skutečnosti uveďte v komentáři. </t>
  </si>
  <si>
    <t>Obdobné a související projekty, výzkumné záměry a výsledky</t>
  </si>
  <si>
    <t>Informační systém výzkumu, vývoje a inovací (IS VaVaI)</t>
  </si>
  <si>
    <t>STARFOS</t>
  </si>
  <si>
    <t>Uveďte identifikační kódy a stručný popis projektů, které řeší obdobnou problematiku. 
 Pro ověření úplnosti výčtu souvisejících projektů a prokázání novosti navrhovaného řešení doporučujeme využít nástroj pro vyhledání podpořených projektů STARFOS, popřípadě Informační systém výzkumu, vývoje a inovací (IS VaVaI).
 TA ČR podporuje pouze návrhy projektů, jejichž obsah nebo jejichž část dosud nebyly a v současnosti nejsou řešeny v rámci jiného vlastního projektu. Vlastními projekty jsou pro tyto účely myšleny veškeré návrhy projektů podané pod stejným IČO u jakéhokoliv poskytovatele podpory. Dvojí financování není povoleno.
 Uchazeči (zejména v případě shody klíčové osoby v řešitelském týmu či oboru řešení) jsou povinni uvést vlastní:
 - ukončené projekty, pokud plánované výstupy/výsledky na ně navazují, a tuto návaznost popsat;
 - aktuálně řešené projekty, které souvisejí s návrhem projektu podávaným do této výzvy, a popsat odlišnosti těchto projektů;
 - návrhy projektů souběžně podávané do této či jiných výzev/veřejných soutěží, kdy by při současném podpoření nedocházelo k dvojímu financování. V tomto případě musí uchazeč popsat odlišnosti mezi těmito projekty;
 - návrhy projektů souběžně podávané do této či jiných výzev/veřejných soutěží, kdy by při současném podpoření docházelo k dvojímu financování. V tomto případě musí uchazeč uvést, že bude uzavřena pouze jedna smlouva o poskytnutí podpory a tento závazek dodržet.</t>
  </si>
  <si>
    <t>Existují nějaké obdobné projekty/výzkumné záměry?</t>
  </si>
  <si>
    <t>Vyberte možnost</t>
  </si>
  <si>
    <t>Komentář:</t>
  </si>
  <si>
    <t>Digitální oblast</t>
  </si>
  <si>
    <t>Vyberte ze seznamu jednu možnost, která nejlépe odpovídá zaměření projektu.</t>
  </si>
  <si>
    <t>Poznámka: Při výběru možnosti Jiné zohlednění digitalizace je třeba v komentáři popsat, jakým způsobem projekt digitalizaci zohledňuje. Pokud si nebudete jistí, kterou digitální oblast k projektu přiřadit, využijte prosím aplikaci helpdesk na http://helpdesk.tacr.cz.</t>
  </si>
  <si>
    <t>Digitální oblast:</t>
  </si>
  <si>
    <r>
      <rPr>
        <rFont val="Arial, sans-serif"/>
        <b/>
        <color rgb="FF000000"/>
      </rPr>
      <t>Komentář</t>
    </r>
    <r>
      <rPr>
        <rFont val="Arial, sans-serif"/>
        <color rgb="FF000000"/>
      </rPr>
      <t xml:space="preserve"> (při výberu možnosti "</t>
    </r>
    <r>
      <rPr>
        <rFont val="Arial, sans-serif"/>
        <b/>
        <color rgb="FF000000"/>
      </rPr>
      <t>Jiné zohlednění digitalizace</t>
    </r>
    <r>
      <rPr>
        <rFont val="Arial, sans-serif"/>
        <color rgb="FF000000"/>
      </rPr>
      <t>"):</t>
    </r>
  </si>
  <si>
    <t>Pokračovat na další stránku</t>
  </si>
  <si>
    <t>Uchazeči za českou stranu projektu</t>
  </si>
  <si>
    <t>Hlavní příjemce</t>
  </si>
  <si>
    <t>IČ</t>
  </si>
  <si>
    <t>DIČ / VAT-ID</t>
  </si>
  <si>
    <t>Obchodní jméno</t>
  </si>
  <si>
    <t>Právní forma</t>
  </si>
  <si>
    <t>Typ uchazeče</t>
  </si>
  <si>
    <t>Nařízení Evropské komise</t>
  </si>
  <si>
    <t>Doplňující údaje</t>
  </si>
  <si>
    <t>WWW adresa</t>
  </si>
  <si>
    <t>Číslo účtu</t>
  </si>
  <si>
    <t>ID datové schránky</t>
  </si>
  <si>
    <t>Název banky</t>
  </si>
  <si>
    <t>Statutární orgán</t>
  </si>
  <si>
    <t>Vyplňte požadované údaje všech členů statutárního orgánu Vaší organizace. 
 Pokud se jedná o méně než šest členů, nechte zbývající políčka prázdná.</t>
  </si>
  <si>
    <t>Člen 1: Jméno</t>
  </si>
  <si>
    <t>Člen 2: Jméno</t>
  </si>
  <si>
    <t>Člen 3: Jméno</t>
  </si>
  <si>
    <t>Příjmení</t>
  </si>
  <si>
    <t>Role</t>
  </si>
  <si>
    <t>Člen 4: Jméno</t>
  </si>
  <si>
    <t>Člen 5: Jméno</t>
  </si>
  <si>
    <t>Člen 6: Jméno</t>
  </si>
  <si>
    <t>Vlastnická struktura</t>
  </si>
  <si>
    <t>Poskytovatel v souladu s ustanovením § 14 odst. 3, písm. e) zákona č. 218/2000 Sb., o rozpočtových pravidlech a o změně některých souvisejících zákonů (rozpočtová pravidla), vyžaduje doložení/vysvětlení informací týkajících se vlastnické struktury uchazeče. Vyplnění všech údajů je povinné. Pokud však z povahy právní formy konkrétního uchazeče vyplývá, že za danou položku údaje nemá, položku nevyplňuje.</t>
  </si>
  <si>
    <t>Vlastníci/Akcionáři</t>
  </si>
  <si>
    <t>Vyplňte všechny vlastníky, resp. osoby, které mají podíl v právnické osobě uchazeče ve výši nejméně 10 %.
 U společnosti s ručením omezeným uveďte společníky, u akciové společnosti akcionáře, apod. V případě, že je takovou osobou další právnická osoba, uveďte i její vlastníky, resp. fyzické osoby, které mají v dané právnické osobě podíl nejméně 10 %.</t>
  </si>
  <si>
    <r>
      <rPr>
        <rFont val="Arial"/>
        <b/>
        <color rgb="FFC00000"/>
      </rPr>
      <t xml:space="preserve">1. </t>
    </r>
    <r>
      <rPr>
        <rFont val="Arial"/>
        <b/>
        <color theme="1"/>
      </rPr>
      <t>Jméno</t>
    </r>
  </si>
  <si>
    <r>
      <rPr>
        <rFont val="Arial"/>
        <b/>
        <color rgb="FFC00000"/>
      </rPr>
      <t xml:space="preserve">2. </t>
    </r>
    <r>
      <rPr>
        <rFont val="Arial"/>
        <b/>
        <color theme="1"/>
      </rPr>
      <t>Jméno</t>
    </r>
  </si>
  <si>
    <r>
      <rPr>
        <rFont val="Arial"/>
        <b/>
        <color rgb="FFC00000"/>
      </rPr>
      <t xml:space="preserve">3. </t>
    </r>
    <r>
      <rPr>
        <rFont val="Arial"/>
        <b/>
        <color theme="1"/>
      </rPr>
      <t>Jméno</t>
    </r>
  </si>
  <si>
    <t>Rodné číslo / IČO</t>
  </si>
  <si>
    <t>Výše podílu v %</t>
  </si>
  <si>
    <t>Komentář k výši podílu</t>
  </si>
  <si>
    <r>
      <rPr>
        <rFont val="Arial"/>
        <b/>
        <color rgb="FFC00000"/>
      </rPr>
      <t xml:space="preserve">4. </t>
    </r>
    <r>
      <rPr>
        <rFont val="Arial"/>
        <b/>
        <color theme="1"/>
      </rPr>
      <t>Jméno</t>
    </r>
  </si>
  <si>
    <r>
      <rPr>
        <rFont val="Arial"/>
        <b/>
        <color rgb="FFC00000"/>
      </rPr>
      <t xml:space="preserve">5. </t>
    </r>
    <r>
      <rPr>
        <rFont val="Arial"/>
        <b/>
        <color theme="1"/>
      </rPr>
      <t>Jméno</t>
    </r>
  </si>
  <si>
    <r>
      <rPr>
        <rFont val="Arial"/>
        <b/>
        <color rgb="FFC00000"/>
      </rPr>
      <t xml:space="preserve">6. </t>
    </r>
    <r>
      <rPr>
        <rFont val="Arial"/>
        <b/>
        <color theme="1"/>
      </rPr>
      <t>Jméno</t>
    </r>
  </si>
  <si>
    <t>Beneficienti</t>
  </si>
  <si>
    <t>Dále uveďte (pokud jste je již neuvedli výše) veškeré fyzické osoby (beneficienty), které se fakticky či formálně podílí 
 na ovládání osoby uchazeče. A to bez ohledu na to, zda tak činí přímo, nepřímo prostřednictvím dalších společností, 
 či skrytě. Za beneficienta je pro tyto účely považována též každá fyzická osoba, které je přímo, nepřímo prostřednictvím dalších společností, či skrytě, vyplácen podíl na hospodářském výsledku uchazeče. Stačí vyplnit ty beneficienty, jejichž celková míra vlivu na uchazeče dosahuje nejméně 10 %. 
 Dále u každé osoby stručně popište, v čem spočívá jeho vliv (podíl na hospodářském výsledku apod.). 
 Případně uveďte, zda se uplatňuje některá z výjimek či řádně odůvodněte, proč nebylo možné osobu beneficienta identifikovat.</t>
  </si>
  <si>
    <t>Majetkové účasti</t>
  </si>
  <si>
    <t>Uveďte obchodní jméno a IČ všech právnických osob, ve kterých má Vaše právnická osoba (firma/společnost) vlastnický podíl a jeho výši v procentech. Pokud žádný vlastnický podíl nemá, pole nevyplňujte.</t>
  </si>
  <si>
    <r>
      <rPr>
        <rFont val="Arial"/>
        <b/>
        <color rgb="FFC00000"/>
      </rPr>
      <t xml:space="preserve">1. </t>
    </r>
    <r>
      <rPr>
        <rFont val="Arial"/>
        <b/>
        <color theme="1"/>
      </rPr>
      <t>Obchodní jméno</t>
    </r>
  </si>
  <si>
    <r>
      <rPr>
        <rFont val="Arial"/>
        <b/>
        <color rgb="FFC00000"/>
      </rPr>
      <t xml:space="preserve">2. </t>
    </r>
    <r>
      <rPr>
        <rFont val="Arial"/>
        <b/>
        <color theme="1"/>
      </rPr>
      <t>Obchodní jméno</t>
    </r>
  </si>
  <si>
    <r>
      <rPr>
        <rFont val="Arial"/>
        <b/>
        <color rgb="FFC00000"/>
      </rPr>
      <t xml:space="preserve">3. </t>
    </r>
    <r>
      <rPr>
        <rFont val="Arial"/>
        <b/>
        <color theme="1"/>
      </rPr>
      <t>Obchodní jméno</t>
    </r>
  </si>
  <si>
    <r>
      <rPr>
        <rFont val="Arial"/>
        <b/>
        <color rgb="FFC00000"/>
      </rPr>
      <t xml:space="preserve">4. </t>
    </r>
    <r>
      <rPr>
        <rFont val="Arial"/>
        <b/>
        <color theme="1"/>
      </rPr>
      <t>Obchodní jméno</t>
    </r>
  </si>
  <si>
    <r>
      <rPr>
        <rFont val="Arial"/>
        <b/>
        <color rgb="FFC00000"/>
      </rPr>
      <t xml:space="preserve">5. </t>
    </r>
    <r>
      <rPr>
        <rFont val="Arial"/>
        <b/>
        <color theme="1"/>
      </rPr>
      <t>Obchodní jméno</t>
    </r>
  </si>
  <si>
    <r>
      <rPr>
        <rFont val="Arial"/>
        <b/>
        <color rgb="FFC00000"/>
      </rPr>
      <t xml:space="preserve">6. </t>
    </r>
    <r>
      <rPr>
        <rFont val="Arial"/>
        <b/>
        <color theme="1"/>
      </rPr>
      <t>Obchodní jméno</t>
    </r>
  </si>
  <si>
    <t>Výsledky projektu podporované programem</t>
  </si>
  <si>
    <t>Uveďte alespoň jeden výsledek</t>
  </si>
  <si>
    <t>Komentář k výsledkům</t>
  </si>
  <si>
    <t>(nepovinné)</t>
  </si>
  <si>
    <t>1. Výsledek</t>
  </si>
  <si>
    <t>2. Výsledek</t>
  </si>
  <si>
    <t>Druh výstupu/výsledku</t>
  </si>
  <si>
    <t>Název výstupu/výsledku</t>
  </si>
  <si>
    <t>Procentuální podíl českého partnera na činnostech vedoucích k dosažení výsledku
 (Vyjádřete číselně, např. 30 %)</t>
  </si>
  <si>
    <t xml:space="preserve">100 % </t>
  </si>
  <si>
    <t>Popis činností  
 na dosažení výsledku</t>
  </si>
  <si>
    <t>Popis výstupu/výsledku</t>
  </si>
  <si>
    <t>Rozdělení práv a přístup českého                            partnera k výsledkům, kterého dosáhne společně se zahraničními partnery (uveďte slovní popis i % podíl na výsledku)</t>
  </si>
  <si>
    <t>Popište uplatnění výsledku v praxi. Jakou předpokládáte aplikovanost (uplatnění) výsledku v horizontu tří let?</t>
  </si>
  <si>
    <t>Termín dosažení výstupu/výsledku</t>
  </si>
  <si>
    <t>Harmonogram</t>
  </si>
  <si>
    <t>Název aktivity (název WP)</t>
  </si>
  <si>
    <t>Datum zahájení aktivity (WP)</t>
  </si>
  <si>
    <t>Datum ukončení aktivity</t>
  </si>
  <si>
    <t>Popis aktivity včetně použitých metod</t>
  </si>
  <si>
    <t xml:space="preserve">
Popište aktivitu/činnost včetně použitých metod a postupů, které budete používat při řešení projektu a konkrétně daného výstupu/výsledku. Uveďte, zda a v čem jsou navržené metody nové. Uveďte také, proč je považujete za nejvhodnější pro dosažení daného výstupu/výsledku projektu. </t>
  </si>
  <si>
    <t>3. Výsledek</t>
  </si>
  <si>
    <t>Soulad s programem</t>
  </si>
  <si>
    <t>Aplikovaný výzkum</t>
  </si>
  <si>
    <r>
      <rPr>
        <rFont val="Arial"/>
        <b/>
        <color theme="1"/>
        <sz val="9.0"/>
      </rPr>
      <t>Projekt, který TA ČR podpoří, musí být projektem aplikovaného výzkumu.
Aplikovaným výzkumem se rozumí průmyslový výzkum, experimentální vývoj nebo jejich kombinace</t>
    </r>
    <r>
      <rPr>
        <rFont val="Arial"/>
        <color theme="1"/>
        <sz val="9.0"/>
      </rPr>
      <t xml:space="preserve">.
</t>
    </r>
    <r>
      <rPr>
        <rFont val="Arial"/>
        <b/>
        <color theme="1"/>
        <sz val="9.0"/>
      </rPr>
      <t>Průmyslový výzkum:</t>
    </r>
    <r>
      <rPr>
        <rFont val="Arial"/>
        <color theme="1"/>
        <sz val="9.0"/>
      </rPr>
      <t xml:space="preserve"> Kategorie výzkumu a vývoje ve smyslu čl. 2 odst. 85 Nařízení Komise (EU) č. 651/2014. Průmyslový výzkum je zaměřen na získání nových poznatků a dovedností pro vývoj nových výrobků, postupů nebo služeb. Je primárně zaměřen na konkrétní praktický záměr nebo cíl.
Odpovídá TRL 3-5.
</t>
    </r>
    <r>
      <rPr>
        <rFont val="Arial"/>
        <b/>
        <color theme="1"/>
        <sz val="9.0"/>
      </rPr>
      <t>Experimentální vývoj</t>
    </r>
    <r>
      <rPr>
        <rFont val="Arial"/>
        <color theme="1"/>
        <sz val="9.0"/>
      </rPr>
      <t xml:space="preserve">: Získávání, spojování, formování a používání stávajících vědeckých, technologických, obchodních a jiných příslušných poznatků a dovedností pro návrh nových nebo podstatně zdokonalených výrobků, postupů nebo služeb. (Zahrnuje činnosti jako např. optimalizace postupů, a je spojen se stupněm TRL 5-8.)
Pro posuzování výzkumu mimo technické obory je možné vycházet </t>
    </r>
    <r>
      <rPr>
        <rFont val="Arial"/>
        <color rgb="FF000000"/>
        <sz val="9.0"/>
      </rPr>
      <t xml:space="preserve">z </t>
    </r>
    <r>
      <rPr>
        <rFont val="Arial"/>
        <color rgb="FF1155CC"/>
        <sz val="9.0"/>
        <u/>
      </rPr>
      <t>TRL stupnice přizpůsobené výzkumu ve společenských a humanitních vědách</t>
    </r>
    <r>
      <rPr>
        <rFont val="Arial"/>
        <color theme="1"/>
        <sz val="9.0"/>
      </rPr>
      <t xml:space="preserve"> definované Výzkumnou radou Estonska. Více se dozvíte ve</t>
    </r>
    <r>
      <rPr>
        <rFont val="Arial"/>
        <color rgb="FF000000"/>
        <sz val="9.0"/>
      </rPr>
      <t xml:space="preserve"> </t>
    </r>
    <r>
      <rPr>
        <rFont val="Arial"/>
        <color rgb="FF1155CC"/>
        <sz val="9.0"/>
        <u/>
      </rPr>
      <t>Frascati Manuálu</t>
    </r>
    <r>
      <rPr>
        <rFont val="Arial"/>
        <color theme="1"/>
        <sz val="9.0"/>
      </rPr>
      <t>.</t>
    </r>
  </si>
  <si>
    <t>Splňuje Váš projekt definici aplikovaného výzkumu?</t>
  </si>
  <si>
    <t>Relevance výsledků projektu vůči programu SIGMA a jejich využitelnost v praxi</t>
  </si>
  <si>
    <t>Popiště jakým způsobem plánované výsledky a výstupy z projektu odpovídají programu a jak jsou aplikovatelné/využitelné v praxi</t>
  </si>
  <si>
    <r>
      <rPr>
        <rFont val="Arial"/>
        <b/>
        <color theme="1"/>
        <sz val="10.0"/>
      </rPr>
      <t xml:space="preserve">Více o očekávaných výsledcích programu SIGMA </t>
    </r>
    <r>
      <rPr>
        <rFont val="Arial"/>
        <b/>
        <color rgb="FF1155CC"/>
        <sz val="10.0"/>
        <u/>
      </rPr>
      <t>zde</t>
    </r>
    <r>
      <rPr>
        <rFont val="Arial"/>
        <b/>
        <color theme="1"/>
        <sz val="10.0"/>
      </rPr>
      <t xml:space="preserve"> </t>
    </r>
  </si>
  <si>
    <t>Relevance návrhu projektu (resp. činností realizovaných českým partnerem) ve vztahu k cílům a prioritním oblastem programu SIGMA</t>
  </si>
  <si>
    <t>Popište jakým způsobem je projekt v souladu se zaměřením Programu SIGMA, nebo jeho dílčím cílem č.4 Mezinárodní spolupráce.</t>
  </si>
  <si>
    <r>
      <rPr>
        <rFont val="Arial"/>
        <b/>
        <color theme="1"/>
        <sz val="10.0"/>
      </rPr>
      <t xml:space="preserve">Více o zaměření jednotlivých dílčích cílů </t>
    </r>
    <r>
      <rPr>
        <rFont val="Arial"/>
        <b/>
        <color rgb="FF1155CC"/>
        <sz val="10.0"/>
        <u/>
      </rPr>
      <t>zde</t>
    </r>
  </si>
  <si>
    <t>Řešitelský tým projektu</t>
  </si>
  <si>
    <t xml:space="preserve">Počet řešitelů </t>
  </si>
  <si>
    <r>
      <rPr>
        <rFont val="Arial"/>
        <b/>
        <color theme="1"/>
        <sz val="10.0"/>
      </rPr>
      <t xml:space="preserve">Celkový počet úvazků                              </t>
    </r>
    <r>
      <rPr>
        <rFont val="Arial"/>
        <b val="0"/>
        <color theme="1"/>
        <sz val="10.0"/>
      </rPr>
      <t>v člověko-rocích</t>
    </r>
  </si>
  <si>
    <t>Dopočítává se automaticky.</t>
  </si>
  <si>
    <t>Řešitel</t>
  </si>
  <si>
    <t xml:space="preserve">                                            Role</t>
  </si>
  <si>
    <t xml:space="preserve">Roli „Řešitel“ může mít pouze jedna osoba.          Řešitel je osoba u hlavního příjemce, která bude po uzavření Smlouvy o poskytnutí podpory odpovědná hlavnímu příjemci za celkovou i odbornou úroveň projektu. Řešitel musí být k hlavnímu příjemci v pracovním poměru nebo v poměru pracovním obdobném, nebo musí na základě udělené podpory pracovní poměr vzniknout. </t>
  </si>
  <si>
    <t>Další klíčové osoby jak od hlavního příjemce,tak od dalších účastníků projektu, budou mít roli 
„Člen řešitelského týmu”. 
Ostatní osoby podílející se na řešení projektu (laborant, technik apod.) budou mít roli "Ostatní řešitelé za účastníka". U ostatních řešitelů stačí vyplnit vykonávanou funkci, stěžejní vykonávané činnosti v organizaci a úvazek.</t>
  </si>
  <si>
    <t>Uchazeč (název organizace)</t>
  </si>
  <si>
    <t>Vykonávaná funkce v organizaci</t>
  </si>
  <si>
    <t>Tituly před jménem</t>
  </si>
  <si>
    <t>Jméno</t>
  </si>
  <si>
    <t>Tituly za jménem</t>
  </si>
  <si>
    <t>Státní příslušnost</t>
  </si>
  <si>
    <t>Rodné číslo</t>
  </si>
  <si>
    <t>Telefon</t>
  </si>
  <si>
    <t>Mobilní telefon</t>
  </si>
  <si>
    <r>
      <rPr>
        <rFont val="Arial"/>
        <b/>
        <color theme="1"/>
        <sz val="10.0"/>
      </rPr>
      <t xml:space="preserve">Úvazek při řešení projektu                              </t>
    </r>
    <r>
      <rPr>
        <rFont val="Arial"/>
        <b val="0"/>
        <color theme="1"/>
        <sz val="10.0"/>
      </rPr>
      <t>v člověko-rocích</t>
    </r>
  </si>
  <si>
    <r>
      <rPr>
        <rFont val="Arial"/>
        <b/>
        <color theme="1"/>
        <sz val="10.0"/>
      </rPr>
      <t xml:space="preserve">Úvazek při řešení projektu                              </t>
    </r>
    <r>
      <rPr>
        <rFont val="Arial"/>
        <b val="0"/>
        <color theme="1"/>
        <sz val="10.0"/>
      </rPr>
      <t>v člověko-rocích</t>
    </r>
  </si>
  <si>
    <r>
      <rPr>
        <rFont val="Arial"/>
        <b/>
        <color theme="1"/>
        <sz val="10.0"/>
      </rPr>
      <t xml:space="preserve">Úvazek při řešení projektu                              </t>
    </r>
    <r>
      <rPr>
        <rFont val="Arial"/>
        <b val="0"/>
        <color theme="1"/>
        <sz val="10.0"/>
      </rPr>
      <t>v člověko-rocích</t>
    </r>
  </si>
  <si>
    <r>
      <rPr>
        <rFont val="Arial"/>
        <b/>
        <color theme="1"/>
        <sz val="10.0"/>
      </rPr>
      <t xml:space="preserve">Úvazek při řešení projektu                              </t>
    </r>
    <r>
      <rPr>
        <rFont val="Arial"/>
        <b val="0"/>
        <color theme="1"/>
        <sz val="10.0"/>
      </rPr>
      <t>v člověko-rocích</t>
    </r>
  </si>
  <si>
    <r>
      <rPr>
        <rFont val="Arial"/>
        <b/>
        <color theme="1"/>
        <sz val="10.0"/>
      </rPr>
      <t xml:space="preserve">Úvazek při řešení projektu                              </t>
    </r>
    <r>
      <rPr>
        <rFont val="Arial"/>
        <b val="0"/>
        <color theme="1"/>
        <sz val="10.0"/>
      </rPr>
      <t>v člověko-rocích</t>
    </r>
  </si>
  <si>
    <r>
      <rPr>
        <rFont val="Arial"/>
        <b/>
        <color theme="1"/>
        <sz val="10.0"/>
      </rPr>
      <t xml:space="preserve">Úvazek při řešení projektu                              </t>
    </r>
    <r>
      <rPr>
        <rFont val="Arial"/>
        <b val="0"/>
        <color theme="1"/>
        <sz val="10.0"/>
      </rPr>
      <t>v člověko-rocích</t>
    </r>
  </si>
  <si>
    <r>
      <rPr>
        <rFont val="Arial"/>
        <b/>
        <color theme="1"/>
        <sz val="10.0"/>
      </rPr>
      <t xml:space="preserve">Úvazek při řešení projektu                              </t>
    </r>
    <r>
      <rPr>
        <rFont val="Arial"/>
        <b val="0"/>
        <color theme="1"/>
        <sz val="10.0"/>
      </rPr>
      <t>v člověko-rocích</t>
    </r>
  </si>
  <si>
    <r>
      <rPr>
        <rFont val="Arial"/>
        <b/>
        <color theme="1"/>
        <sz val="10.0"/>
      </rPr>
      <t xml:space="preserve">Úvazek při řešení projektu                              </t>
    </r>
    <r>
      <rPr>
        <rFont val="Arial"/>
        <b val="0"/>
        <color theme="1"/>
        <sz val="10.0"/>
      </rPr>
      <t>v člověko-rocích</t>
    </r>
  </si>
  <si>
    <t>Finanční plán hlavního příjemce</t>
  </si>
  <si>
    <t>Název organizace:</t>
  </si>
  <si>
    <t>xxxx</t>
  </si>
  <si>
    <t>Typ organizace</t>
  </si>
  <si>
    <t>Podíly kategorií výzkumu PV/EV</t>
  </si>
  <si>
    <t>Ukazatel</t>
  </si>
  <si>
    <t>Jednotka</t>
  </si>
  <si>
    <t>Průmyslový výzkum (PV)</t>
  </si>
  <si>
    <t>%</t>
  </si>
  <si>
    <t>Experimentální vývoj (EV)</t>
  </si>
  <si>
    <t xml:space="preserve">Náklady na PV </t>
  </si>
  <si>
    <t>Kč</t>
  </si>
  <si>
    <t>Náklady na EV</t>
  </si>
  <si>
    <t xml:space="preserve">Způsob vykazování nepřímých nákladů </t>
  </si>
  <si>
    <r>
      <rPr>
        <rFont val="Arial"/>
        <b/>
        <color rgb="FF3A3838"/>
        <sz val="9.0"/>
      </rPr>
      <t xml:space="preserve">Metodou vykazování je míněno:   </t>
    </r>
    <r>
      <rPr>
        <rFont val="Arial"/>
        <color rgb="FF3A3838"/>
        <sz val="9.0"/>
      </rPr>
      <t xml:space="preserve">                                                     
"</t>
    </r>
    <r>
      <rPr>
        <rFont val="Arial"/>
        <b/>
        <color rgb="FF3A3838"/>
        <sz val="9.0"/>
      </rPr>
      <t>a)</t>
    </r>
    <r>
      <rPr>
        <rFont val="Arial"/>
        <color rgb="FF3A3838"/>
        <sz val="9.0"/>
      </rPr>
      <t xml:space="preserve"> Vykazování skutečných nepřímých nákladů, tzv. metodou „</t>
    </r>
    <r>
      <rPr>
        <rFont val="Arial"/>
        <b/>
        <color rgb="FF3A3838"/>
        <sz val="9.0"/>
      </rPr>
      <t>full cost</t>
    </r>
    <r>
      <rPr>
        <rFont val="Arial"/>
        <color rgb="FF3A3838"/>
        <sz val="9.0"/>
      </rPr>
      <t>“, kdy organizace má již existující systém a vnitřní předpis, na jejichž základě přiřazuje jednotlivé nepřímé náklady danému projektu. Takto vykázané nepřímé náklady musí být podloženy patřičnými účetními doklady a výše nepřímých nákladů není limitována. Není možné zavést tuto metodu pouze pro projekty poskytovatele."                                                        
"</t>
    </r>
    <r>
      <rPr>
        <rFont val="Arial"/>
        <b/>
        <color rgb="FF3A3838"/>
        <sz val="9.0"/>
      </rPr>
      <t>b)</t>
    </r>
    <r>
      <rPr>
        <rFont val="Arial"/>
        <color rgb="FF3A3838"/>
        <sz val="9.0"/>
      </rPr>
      <t xml:space="preserve"> Vykazování nepřímých nákladů na základě pevné sazby, tzv. metodou „</t>
    </r>
    <r>
      <rPr>
        <rFont val="Arial"/>
        <b/>
        <color rgb="FF3A3838"/>
        <sz val="9.0"/>
      </rPr>
      <t>flat rate</t>
    </r>
    <r>
      <rPr>
        <rFont val="Arial"/>
        <color rgb="FF3A3838"/>
        <sz val="9.0"/>
      </rPr>
      <t>”, do výše 25 % ze součtu skutečně vykázaných osobních nákladů a ostatních přímých nákladů (ochrana duševního vlastnictví a další přímé náklady) příjemce v příslušném roce, kdy takto vykázané nepřímé náklady se nemusí dokládat patřičnými účetními doklady, dokládá se však celková výše nepřímých nákladů organizace  a jejich rozdělení na střediska/projekty/úseky apod."</t>
    </r>
  </si>
  <si>
    <t>Náklady v EUR dle Všeobecných podmínek čl. 17</t>
  </si>
  <si>
    <t>Všeobecné podmínky</t>
  </si>
  <si>
    <r>
      <rPr>
        <rFont val="Arial"/>
        <color rgb="FF3A3838"/>
        <sz val="9.0"/>
      </rPr>
      <t xml:space="preserve">Částky uvádějte v celých eurech. </t>
    </r>
    <r>
      <rPr>
        <rFont val="Arial"/>
        <color rgb="FFFF0000"/>
        <sz val="9.0"/>
      </rPr>
      <t xml:space="preserve">
</t>
    </r>
    <r>
      <rPr>
        <rFont val="Arial"/>
        <color rgb="FF000000"/>
        <sz val="9.0"/>
      </rPr>
      <t xml:space="preserve">Náklady na řešení projektu jsou uznatelné od data zahájení řešení projektu. 
</t>
    </r>
    <r>
      <rPr>
        <rFont val="Arial"/>
        <color rgb="FF3A3838"/>
        <sz val="9.0"/>
      </rPr>
      <t xml:space="preserve">Náklady na subdodávky jsou omezeny 20 % z celkových uznaných nákladů projektu za celou dobu řešení. 
Nepřímé náklady vykazované metodou flat rate 25% se počítají jako % ze součtu skutečně vykázaných osobních nákladů a ostatních přímých nákladů příjemce v příslušném roce. Více viz Všeobecné podmínky.
                                                                                                                                                                                                                                                                                                                                                                                                                      </t>
    </r>
  </si>
  <si>
    <t>Celkem</t>
  </si>
  <si>
    <t>Osobní náklady</t>
  </si>
  <si>
    <t>€</t>
  </si>
  <si>
    <t>Náklady na subdodávky</t>
  </si>
  <si>
    <t>Ochrana duševního vlastnictví</t>
  </si>
  <si>
    <t>Další přímé náklady</t>
  </si>
  <si>
    <t>Nepřímé náklady/režie</t>
  </si>
  <si>
    <t>Náklady celkem (Total eligible costs)</t>
  </si>
  <si>
    <t>Zdroje v EUR</t>
  </si>
  <si>
    <r>
      <rPr>
        <rFont val="Arial"/>
        <color rgb="FF3A3838"/>
        <sz val="9.0"/>
      </rPr>
      <t xml:space="preserve">Požadovanou podporu v jednotlivých letech uvádějte v celých eurech tak, aby součet Vámi zadaných částek </t>
    </r>
    <r>
      <rPr>
        <rFont val="Arial"/>
        <b/>
        <color rgb="FFFF0000"/>
        <sz val="9.0"/>
      </rPr>
      <t>odpovídal částce vydefinované v Project Proposal nebo nižší maximálně však nesmí převýšit hranici 1 041 666 EUR</t>
    </r>
    <r>
      <rPr>
        <rFont val="Arial"/>
        <color rgb="FF3A3838"/>
        <sz val="9.0"/>
      </rPr>
      <t xml:space="preserve">
</t>
    </r>
  </si>
  <si>
    <t>Maximální intenzita podpory na daný rok a typ subjektu</t>
  </si>
  <si>
    <t>Maximální výše podpory na daný rok a typ subjektu</t>
  </si>
  <si>
    <t>Požadovaná podpora (Total requested costs)</t>
  </si>
  <si>
    <t xml:space="preserve">Intenzita podpory </t>
  </si>
  <si>
    <r>
      <rPr>
        <rFont val="Arial"/>
        <b/>
        <color theme="1"/>
        <sz val="10.0"/>
      </rPr>
      <t xml:space="preserve">Kontrola požadované podpory
</t>
    </r>
    <r>
      <rPr>
        <rFont val="Arial"/>
        <b val="0"/>
        <color theme="1"/>
        <sz val="9.0"/>
      </rPr>
      <t>(relevantní po vyplnění všech polí)</t>
    </r>
  </si>
  <si>
    <r>
      <rPr>
        <rFont val="Arial"/>
        <b/>
        <color theme="1"/>
        <sz val="10.0"/>
      </rPr>
      <t xml:space="preserve">Kontrola intenzity podpory
</t>
    </r>
    <r>
      <rPr>
        <rFont val="Arial"/>
        <b val="0"/>
        <color theme="1"/>
        <sz val="9.0"/>
      </rPr>
      <t>(relevantní po vyplnění všech polí)</t>
    </r>
  </si>
  <si>
    <t>Náklady v CZK</t>
  </si>
  <si>
    <r>
      <rPr>
        <rFont val="Arial"/>
        <color rgb="FF3A3838"/>
        <sz val="9.0"/>
      </rPr>
      <t>Částky jsou přepočteny z EUR na CZK dle kurzu 24 Kč/ EUR,</t>
    </r>
    <r>
      <rPr>
        <rFont val="Arial"/>
        <color rgb="FFFF0000"/>
        <sz val="9.0"/>
      </rPr>
      <t xml:space="preserve"> a to se zaokrouhlením na celé koruny dolů.</t>
    </r>
  </si>
  <si>
    <t>Kurz EUR</t>
  </si>
  <si>
    <t>Provozní náklady + cestovné</t>
  </si>
  <si>
    <t xml:space="preserve">Náklady celkem </t>
  </si>
  <si>
    <t>Zdroje v CZK</t>
  </si>
  <si>
    <t>Celková požadovaná podpora je zaokrouhlena na celé koruny dolů.</t>
  </si>
  <si>
    <t>Požadovaná podpora</t>
  </si>
  <si>
    <t>Self-financing</t>
  </si>
  <si>
    <t>Zdroje celkem</t>
  </si>
  <si>
    <t>Intenzita podpory</t>
  </si>
  <si>
    <t>Původ ostatních zdrojů</t>
  </si>
  <si>
    <t xml:space="preserve">Z jaké činnosti, resp. odkud, pochází ostatní zdroje, které budou vloženy do projektu?
</t>
  </si>
  <si>
    <t>rok</t>
  </si>
  <si>
    <t xml:space="preserve">Kód </t>
  </si>
  <si>
    <t>Náklady</t>
  </si>
  <si>
    <t>Typ VO</t>
  </si>
  <si>
    <t>DIGITÁLNÍ OBLAST</t>
  </si>
  <si>
    <t>Obor CZ-NACE</t>
  </si>
  <si>
    <t>Výsledky SIGMA</t>
  </si>
  <si>
    <t>C - předmět řešení projektů podléha obchodnímu tajemství</t>
  </si>
  <si>
    <t>Flat rate 25 %</t>
  </si>
  <si>
    <t>VVI - veřejná výzkumná instituce</t>
  </si>
  <si>
    <t>Vyberte možnost ze seznamu:</t>
  </si>
  <si>
    <t>S - údaje nepodléhají ochraně podle zvláštních předpisů</t>
  </si>
  <si>
    <t>Full cost</t>
  </si>
  <si>
    <t>VVS - veřejná nebo státní vysoká škola</t>
  </si>
  <si>
    <t>Systémová integrace</t>
  </si>
  <si>
    <t>01 - Rostlinná a živočišná výroba, myslivost a související činnosti</t>
  </si>
  <si>
    <t xml:space="preserve">Jimp - recenzovaný odborný článek
</t>
  </si>
  <si>
    <t>DU1</t>
  </si>
  <si>
    <t>DU2</t>
  </si>
  <si>
    <t>ostatní VO - výzkumná organizace mimo VVS a VVI</t>
  </si>
  <si>
    <t>Analýza velkých dat (Big Data)</t>
  </si>
  <si>
    <t>02 - Lesnictví a těžba dřeva</t>
  </si>
  <si>
    <t>JSC - recenzovaný odborný článek</t>
  </si>
  <si>
    <t xml:space="preserve">AV </t>
  </si>
  <si>
    <t>EV</t>
  </si>
  <si>
    <t>AV</t>
  </si>
  <si>
    <t>Kategorie</t>
  </si>
  <si>
    <t>Komunikační infrastruktura</t>
  </si>
  <si>
    <t>03 - Rybolov a akvakultura</t>
  </si>
  <si>
    <t>Jost  - recenzovaný odborný článek</t>
  </si>
  <si>
    <t>EV - Experimentální vývoj</t>
  </si>
  <si>
    <t>Inženýrské procesy</t>
  </si>
  <si>
    <t>05 - Těžba a úprava černého a hnědého uhlí</t>
  </si>
  <si>
    <t>B - odborná kniha</t>
  </si>
  <si>
    <t>ANO</t>
  </si>
  <si>
    <t>PV - Průmyslový výzkum</t>
  </si>
  <si>
    <t>Robotika</t>
  </si>
  <si>
    <t>06 - Těžba ropy a zemního plynu</t>
  </si>
  <si>
    <t>C - kapitola v odborné knize</t>
  </si>
  <si>
    <t>Datová úložiště a cloudové výpočty</t>
  </si>
  <si>
    <t>07 - Těžba a úprava rud</t>
  </si>
  <si>
    <t>D - stať ve sborníku</t>
  </si>
  <si>
    <t>NE</t>
  </si>
  <si>
    <t>Znalostní doména</t>
  </si>
  <si>
    <t>Aplikační odvětví</t>
  </si>
  <si>
    <t xml:space="preserve">Rozšířená realita </t>
  </si>
  <si>
    <t>08 - Ostatní těžba a dobývání</t>
  </si>
  <si>
    <t xml:space="preserve">P - patent </t>
  </si>
  <si>
    <t>Pohlavní</t>
  </si>
  <si>
    <t>Pokročilé materiály</t>
  </si>
  <si>
    <t>Strojírenství - mechatronika</t>
  </si>
  <si>
    <t>Kybernetika a umělá inteligence</t>
  </si>
  <si>
    <t>09 - Podpůrné činnosti při těžbě</t>
  </si>
  <si>
    <t>Zpolop - poloprovoz</t>
  </si>
  <si>
    <t>M - muž</t>
  </si>
  <si>
    <t>Nanotechnologie</t>
  </si>
  <si>
    <t>Hutnictví</t>
  </si>
  <si>
    <t>Ostatní prvky sloužící k podpoře digitálních cílů</t>
  </si>
  <si>
    <t>10 - Výroba potravinářských výrobků</t>
  </si>
  <si>
    <t>Ztech - ověřená technologie</t>
  </si>
  <si>
    <t>Ž - žena</t>
  </si>
  <si>
    <t>Mikro a nanoelektronika</t>
  </si>
  <si>
    <t>Energetika</t>
  </si>
  <si>
    <t>Jiná oblast, která obsahuje funkční vlastnost charakteristickou pro digitalizaci:</t>
  </si>
  <si>
    <t>11 - Výroba nápojů</t>
  </si>
  <si>
    <t>Zodru - odrůda</t>
  </si>
  <si>
    <t>Fotonika</t>
  </si>
  <si>
    <t>Průmyslová chemie</t>
  </si>
  <si>
    <t>12 - Výroba tabákových výrobků</t>
  </si>
  <si>
    <t xml:space="preserve">Zplem - plemeno </t>
  </si>
  <si>
    <t>Pokročilé výrobní technologie</t>
  </si>
  <si>
    <t>Elektronika a elektrotechnika v digitálním věku</t>
  </si>
  <si>
    <t>13 - Výroba textilií</t>
  </si>
  <si>
    <t>Fuzit - užitný vzor</t>
  </si>
  <si>
    <t>Průmyslové biotechnologie</t>
  </si>
  <si>
    <t>Digitální ekonomika a digitální obsah</t>
  </si>
  <si>
    <t>14 - Výroba oděvů</t>
  </si>
  <si>
    <t>Fprum - průmyslový vzor</t>
  </si>
  <si>
    <t>MP - malý podnik</t>
  </si>
  <si>
    <t>Znalosti pro digitální ekonomiku, kulturní a kreativní průmysl</t>
  </si>
  <si>
    <t>Automotive</t>
  </si>
  <si>
    <t>15 - Výroba usní a souvisejících výrobků</t>
  </si>
  <si>
    <t>Gprot - prototyp</t>
  </si>
  <si>
    <t>SP - střední podnik</t>
  </si>
  <si>
    <t>Společenskovědní znalosti pro netechnické inovace</t>
  </si>
  <si>
    <t>Železniční a kolejová vozidla</t>
  </si>
  <si>
    <t>16 - Zpracování dřeva, výroba dřevěných, korkových, proutěných a slaměných výrobků, kromě nábytku</t>
  </si>
  <si>
    <t>Gfunk - funkční vzorek</t>
  </si>
  <si>
    <t>VP - velký podnik</t>
  </si>
  <si>
    <t>Nerelevantní</t>
  </si>
  <si>
    <t>Letecký a kosmický průmysl</t>
  </si>
  <si>
    <t>17 - Výroba papíru a výrobků z papíru</t>
  </si>
  <si>
    <t>Hleg - výsledky promítnuté do právních předpisů a norem</t>
  </si>
  <si>
    <t>VO - výzkumná organizace</t>
  </si>
  <si>
    <t>Léčiva, biotechnologie, prostředky zdravotnické techniky a Life Sciences</t>
  </si>
  <si>
    <t>18 - Tisk a rozmnožování nahraných nosičů</t>
  </si>
  <si>
    <t>Hneleg - výsledky promítnuté do směrnic a předpisů nelegislativní povahy</t>
  </si>
  <si>
    <t>Tradiční kulturní a kreativní průmysl</t>
  </si>
  <si>
    <t>19 - Výroba koksu a rafinovaných ropných produktů</t>
  </si>
  <si>
    <t>Hkonc - výsledky promítnuté do schválených strategických a koncepčních dokumentů VaVaI orgánů státní nebo veřejné správy</t>
  </si>
  <si>
    <t>Pokročilé materiály, technologie a systémy</t>
  </si>
  <si>
    <t>Nová kulturní a kreativní odvětví</t>
  </si>
  <si>
    <t>Právní forma uchazeče</t>
  </si>
  <si>
    <t>20 - Výroba chemických látek a chemických přípravků</t>
  </si>
  <si>
    <t>Nmet - certifikovaná metodika</t>
  </si>
  <si>
    <t>Digitalizace a automatizace výrobních technologií</t>
  </si>
  <si>
    <t>Udržitelné hospodaření s přírodními zdroji</t>
  </si>
  <si>
    <t xml:space="preserve">Vyberte možnost: </t>
  </si>
  <si>
    <t>21 - Výroba základních farmaceutických výrobků a farmaceutických přípravků</t>
  </si>
  <si>
    <t>NmetA - certifikovaná metodika</t>
  </si>
  <si>
    <t>Podprogram 1 - Znalostní ekonomika</t>
  </si>
  <si>
    <t>Elektronika a digitální technologie</t>
  </si>
  <si>
    <t>Udržitelné zemědělství a lesnictví</t>
  </si>
  <si>
    <t>NAD – Nadace a nadační fondy (zákon č. 89/2012 Sb., Občanský zákoník)</t>
  </si>
  <si>
    <t>22 - Výroba pryžových a plastových výrobků</t>
  </si>
  <si>
    <t>NmetC - certifikovaná metodika</t>
  </si>
  <si>
    <t>Podprogram 2 - Energetika a materiály</t>
  </si>
  <si>
    <t>Ekologická doprava</t>
  </si>
  <si>
    <t>Udržitelná produkce potravin</t>
  </si>
  <si>
    <t>FOI – Fyzické osoby zapsané v obchodním rejstříku (zákon č. 304/2013 Sb., o veřejných rejstřících právnických a fyzických osob)</t>
  </si>
  <si>
    <t>23 - Výroba ostatních nekovových minerálních výrobků</t>
  </si>
  <si>
    <t>NmetS - certifikovaná metodika</t>
  </si>
  <si>
    <t>Technologicky vyspělá a bezpečná doprava</t>
  </si>
  <si>
    <t>Zajištění zdravého a kvalitního životního prostředí, biodiverzity a ekologie přírodních zdrojů</t>
  </si>
  <si>
    <t>OPS – Obecně prospěšná společnost (zákon č. 248/1995 Sb., o obecně prospěšných společnostech)</t>
  </si>
  <si>
    <t>24 - Výroba základních kovů, hutní zpracování kovů; slévárenství</t>
  </si>
  <si>
    <t>Nlec - léčebný postup</t>
  </si>
  <si>
    <t>Pomocná tabulka</t>
  </si>
  <si>
    <t>PV</t>
  </si>
  <si>
    <t>Pokročilá medicína a léčiva</t>
  </si>
  <si>
    <t>Udržitelná výstavba, lidská síla a technická ochrana životního prostředí</t>
  </si>
  <si>
    <t>POO – Právnická osoba zapsaná v obchodním rejstříku (zákon č. 304/2013 Sb., o veřejných rejstřících právnických a fyzických osob)</t>
  </si>
  <si>
    <t>25 - Výroba kovových konstrukcí a kovodělných výrobků, kromě strojů a zařízení</t>
  </si>
  <si>
    <t>Nmap - specializovaná mapa s odborným obsahem</t>
  </si>
  <si>
    <t>MP</t>
  </si>
  <si>
    <t>Npam - památkový postup</t>
  </si>
  <si>
    <t>SP</t>
  </si>
  <si>
    <t>R - software</t>
  </si>
  <si>
    <t>VP</t>
  </si>
  <si>
    <t>Kulturní a kreativní odvětví nástrojem akcelerace socioekonomického rozvoje ČR</t>
  </si>
  <si>
    <t>Bezpečnostní výzkum</t>
  </si>
  <si>
    <t>ZPS – Zájmové sdružení právnických osob (založeno dle § 20f až § 21 zákona č. 40/1964 Sb., občanský zákoník)</t>
  </si>
  <si>
    <t>26 - Výroba počítačů, elektronických a optických přístrojů a zařízení</t>
  </si>
  <si>
    <t>S - specializovaná veřejná databáze</t>
  </si>
  <si>
    <t>Zelené technologie, bioekonomika a udržitelné potravinové zdroje</t>
  </si>
  <si>
    <t>Výzkum ve zdravotnictví</t>
  </si>
  <si>
    <t>PON – Jiná právnická osoba (tj. právnická osoba nezařaditelná podle předcházejících kódů)</t>
  </si>
  <si>
    <t>27 - Výroba elektrických zařízení</t>
  </si>
  <si>
    <t>V - výzkumná zpráva</t>
  </si>
  <si>
    <t>Inteligentní sídla</t>
  </si>
  <si>
    <t>Práce, sociální služby a důchodový systém</t>
  </si>
  <si>
    <t>28 - Výroba strojů a zařízení j. n.</t>
  </si>
  <si>
    <t>Vsouhrn - souhrnná výzkumná zpráva</t>
  </si>
  <si>
    <t>29 - Výroba motorových vozidel (kromě motocyklů), přívěsů a návěsů</t>
  </si>
  <si>
    <t>A - audiovizuální tvorba</t>
  </si>
  <si>
    <t>30 - Výroba ostatních dopravních prostředků a zařízení</t>
  </si>
  <si>
    <t>E - uspořádání výstavy</t>
  </si>
  <si>
    <t>31 - Výroba nábytku</t>
  </si>
  <si>
    <t>Ekrit - uspořádání výstavy s kritickým katalogem</t>
  </si>
  <si>
    <t>32 - Ostatní zpracovatelský průmysl</t>
  </si>
  <si>
    <t>M - uspořádání konference</t>
  </si>
  <si>
    <t>CEP</t>
  </si>
  <si>
    <t>FORD</t>
  </si>
  <si>
    <t>33 - Opravy a instalace strojů a zařízení</t>
  </si>
  <si>
    <t>W - uspořádání workshopu</t>
  </si>
  <si>
    <t>35 - Výroba a rozvod elektřiny, plynu, tepla a klimatizovaného vzduchu</t>
  </si>
  <si>
    <t>O - ostatní výsledky</t>
  </si>
  <si>
    <t>AA - Filosofie a náboženství</t>
  </si>
  <si>
    <t>Pure mathematics</t>
  </si>
  <si>
    <t>36 - Shromažďování, úprava a rozvod vody</t>
  </si>
  <si>
    <t>AB - Dějiny</t>
  </si>
  <si>
    <t>Applied mathematics</t>
  </si>
  <si>
    <t>37 - Činnosti související s odpadními vodami</t>
  </si>
  <si>
    <t>AC - Archeologie, antropologie, etnologie</t>
  </si>
  <si>
    <t>Statistics and probability</t>
  </si>
  <si>
    <t>38 - Shromažďování, sběr a odstraňování odpadů, úprava odpadů k dalšímu využití</t>
  </si>
  <si>
    <t>AD - Politologie a politické vědy</t>
  </si>
  <si>
    <t>Computer sciences, information science, bioinformathics (hardware development to be 2.2, social aspect to be 5.8)</t>
  </si>
  <si>
    <t>39 - Sanace a jiné činnosti související s odpady</t>
  </si>
  <si>
    <t>AE - Řízení, správa a administrativa</t>
  </si>
  <si>
    <t>Atomic, molecular and chemical physics (physics of atoms and molecules including collision, interaction with radiation, magnetic resonances, Mössbauer effect)</t>
  </si>
  <si>
    <t>41 - Výstavba budov</t>
  </si>
  <si>
    <t>AF - Dokumentace, knihovnictví, práce s informacemi</t>
  </si>
  <si>
    <t>Condensed matter physics (including formerly solid state physics, supercond.)</t>
  </si>
  <si>
    <t>42 - Inženýrské stavitelství</t>
  </si>
  <si>
    <t>AG - Právní vědy</t>
  </si>
  <si>
    <t>Particles and field physics</t>
  </si>
  <si>
    <t>43 - Specializované stavební činnosti</t>
  </si>
  <si>
    <t>AH - Ekonomie</t>
  </si>
  <si>
    <t>Nuclear physics</t>
  </si>
  <si>
    <t>45 - Velkoobchod, maloobchod a opravy motorových vozidel</t>
  </si>
  <si>
    <t>AI - Jazykověda</t>
  </si>
  <si>
    <t>Fluids and plasma physics (including surface physics)</t>
  </si>
  <si>
    <t>46 - Velkoobchod, kromě motorových vozidel</t>
  </si>
  <si>
    <t>AJ - Písemnictví, mas–media, audiovize</t>
  </si>
  <si>
    <t>Optics (including laser optics and
  quantum optics)</t>
  </si>
  <si>
    <t>47 - Maloobchod, kromě motorových vozidel</t>
  </si>
  <si>
    <t>AK - Sport a aktivity volného času</t>
  </si>
  <si>
    <t>Acoustics</t>
  </si>
  <si>
    <t>49 - Pozemní a potrubní doprava</t>
  </si>
  <si>
    <t>AL - Umění, architektura, kulturní dědictví</t>
  </si>
  <si>
    <t>Astronomy (including astrophysics,
  space science)</t>
  </si>
  <si>
    <t>50 - Vodní doprava</t>
  </si>
  <si>
    <t>AM - Pedagogika a školství</t>
  </si>
  <si>
    <t>Organic chemistry</t>
  </si>
  <si>
    <t>51 - Letecká doprava</t>
  </si>
  <si>
    <t>AN - Psychologie</t>
  </si>
  <si>
    <t>Inorganic and nuclear chemistry</t>
  </si>
  <si>
    <t>52 - Skladování a vedlejší činnosti v dopravě</t>
  </si>
  <si>
    <t>AO - Sociologie, demografie</t>
  </si>
  <si>
    <t>Physical chemistry</t>
  </si>
  <si>
    <t>53 - Poštovní a kurýrní činnosti</t>
  </si>
  <si>
    <t>AP - Městské, oblastní a dopravní plánování</t>
  </si>
  <si>
    <t>Polymer science</t>
  </si>
  <si>
    <t>55 - Ubytování</t>
  </si>
  <si>
    <t>AQ - Bezpečnost a ochrana zdraví, člověk – stroj</t>
  </si>
  <si>
    <t>Electrochemistry (dry cells, batteries, fuel cells, corrosion metals, electrolysis)</t>
  </si>
  <si>
    <t>56 - Stravování a pohostinství</t>
  </si>
  <si>
    <t>BA - Obecná matematika</t>
  </si>
  <si>
    <t>Analytical chemistry</t>
  </si>
  <si>
    <t>58 - Vydavatelské činnosti</t>
  </si>
  <si>
    <t>BB - Aplikovaná statistika, operační výzkum</t>
  </si>
  <si>
    <t>Hydrology</t>
  </si>
  <si>
    <t>59 - Činnosti v oblasti filmů, videozáznamů a televizních programů, pořizování zvukových nahrávek a hudební vydavatelské činnosti</t>
  </si>
  <si>
    <t>BC - Teorie a systémy řízení</t>
  </si>
  <si>
    <t>Oceanography</t>
  </si>
  <si>
    <t>60 - Tvorba programů a vysílání</t>
  </si>
  <si>
    <t>BD - Teorie informace</t>
  </si>
  <si>
    <t>Water resources</t>
  </si>
  <si>
    <t>61 - Telekomunikační činnosti</t>
  </si>
  <si>
    <t>BE - Teoretická fyzika</t>
  </si>
  <si>
    <t>Mineralogy</t>
  </si>
  <si>
    <t>62 - Činnosti v oblasti informačních technologií</t>
  </si>
  <si>
    <t>BF - Elementární částice a fyzika vysokých energií</t>
  </si>
  <si>
    <t>Geology</t>
  </si>
  <si>
    <t>63 - Informační činnosti</t>
  </si>
  <si>
    <t>BG - Jaderná, atomová a molekulová fyzika, urychlovače</t>
  </si>
  <si>
    <t>Paleontology</t>
  </si>
  <si>
    <t>64 - Finanční zprostředkování, kromě pojišťovnictví a penzijního financování</t>
  </si>
  <si>
    <t>BH - Optika, masery a lasery</t>
  </si>
  <si>
    <t>Volcanology</t>
  </si>
  <si>
    <t>65 - Pojištění, zajištění a penzijní financování, kromě povinného sociálního zabezpečení</t>
  </si>
  <si>
    <t>BI - Akustika a kmity</t>
  </si>
  <si>
    <t>Physical geography</t>
  </si>
  <si>
    <t>66 - Ostatní finanční činnosti</t>
  </si>
  <si>
    <t>BJ - Termodynamika</t>
  </si>
  <si>
    <t>Meteorology and atmospheric sciences</t>
  </si>
  <si>
    <t>68 - Činnosti v oblasti nemovitostí</t>
  </si>
  <si>
    <t>BK - Mechanika tekutin</t>
  </si>
  <si>
    <t>Climatic research</t>
  </si>
  <si>
    <t>69 - Právní a účetnické činnosti</t>
  </si>
  <si>
    <t>BL - Fyzika plasmatu a výboje v plynech</t>
  </si>
  <si>
    <t>Environmental sciences (social aspects to be 5.7)</t>
  </si>
  <si>
    <t>70 - Činnosti vedení podniků; poradenství v oblasti řízení</t>
  </si>
  <si>
    <t>BM - Fyzika pevných látek a magnetismus</t>
  </si>
  <si>
    <t>Cell biology</t>
  </si>
  <si>
    <t>71 - Architektonické a inženýrské činnosti; technické zkoušky a analýzy</t>
  </si>
  <si>
    <t>BN - Astronomie a nebeská mechanika, astrofyzika</t>
  </si>
  <si>
    <t>Biology (theoretical, mathematical, thermal, cryobiology, biological rhythm), Evolutionary biology</t>
  </si>
  <si>
    <t>73 - Reklama a průzkum trhu</t>
  </si>
  <si>
    <t>BO - Biofyzika</t>
  </si>
  <si>
    <t>Genetics and heredity (medical genetics to be 3)</t>
  </si>
  <si>
    <t>74 - Ostatní profesní, vědecké a technické činnosti</t>
  </si>
  <si>
    <t>CA - Anorganická chemie</t>
  </si>
  <si>
    <t>Reproductive biology (medical aspects to be 3)</t>
  </si>
  <si>
    <t>75 - Veterinární činnosti</t>
  </si>
  <si>
    <t>CB - Analytická chemie, separace</t>
  </si>
  <si>
    <t>Developmental biology</t>
  </si>
  <si>
    <t>77 - Činnosti v oblasti pronájmu a operativního leasingu</t>
  </si>
  <si>
    <t>CC - Organická chemie</t>
  </si>
  <si>
    <t>Microbiology</t>
  </si>
  <si>
    <t>78 - Činnosti související se zaměstnáním</t>
  </si>
  <si>
    <t>CD - Makromolekulární chemie</t>
  </si>
  <si>
    <t>Virology</t>
  </si>
  <si>
    <t>79 - Činnosti cestovních agentur, kanceláří a jiné rezervační a související činnosti</t>
  </si>
  <si>
    <t>CE - Biochemie</t>
  </si>
  <si>
    <t>Biochemistry and molecular biology</t>
  </si>
  <si>
    <t>80 - Bezpečnostní a pátrací činnosti</t>
  </si>
  <si>
    <t>CF - Fyzikální chemie a teoretická chemie</t>
  </si>
  <si>
    <t>Biochemical research methods</t>
  </si>
  <si>
    <t>81 - Činnosti související se stavbami a úpravou krajiny</t>
  </si>
  <si>
    <t>CG - Elektrochemie</t>
  </si>
  <si>
    <t>Biophysics</t>
  </si>
  <si>
    <t>82 - Administrativní, kancelářské a jiné podpůrné činnosti pro podnikání</t>
  </si>
  <si>
    <t>CH - Jaderná a kvantová chemie, fotochemie</t>
  </si>
  <si>
    <t>Plant sciences, botany</t>
  </si>
  <si>
    <t>84 - Veřejná správa a obrana; povinné sociální zabezpečení</t>
  </si>
  <si>
    <t>CI - Průmyslová chemie a chemické inženýrství</t>
  </si>
  <si>
    <t>Mycology</t>
  </si>
  <si>
    <t>85 - Vzdělávání</t>
  </si>
  <si>
    <t>DA - Hydrologie a limnologie</t>
  </si>
  <si>
    <t>Zoology</t>
  </si>
  <si>
    <t>86 - Zdravotní péče</t>
  </si>
  <si>
    <t>DB - Geologie a mineralogie</t>
  </si>
  <si>
    <t>Behavioral sciences biology</t>
  </si>
  <si>
    <t>87 - Pobytové služby sociální péče</t>
  </si>
  <si>
    <t>DC - Seismologie, vulkanologie a struktura Země</t>
  </si>
  <si>
    <t>Ornithology</t>
  </si>
  <si>
    <t>88 - Ambulantní nebo terénní sociální služby</t>
  </si>
  <si>
    <t>DD - Geochemie</t>
  </si>
  <si>
    <t>Entomology</t>
  </si>
  <si>
    <t>90 - Tvůrčí, umělecké a zábavní činnosti</t>
  </si>
  <si>
    <t>DE - Zemský magnetismus, geodesie, geografie</t>
  </si>
  <si>
    <t>Marine biology, freshwater biology, limnology</t>
  </si>
  <si>
    <t>91 - Činnosti knihoven, archivů, muzeí a jiných kulturních zařízení</t>
  </si>
  <si>
    <t>DF - Pedologie</t>
  </si>
  <si>
    <t>Ecology</t>
  </si>
  <si>
    <t>92 - Činnosti heren, kasin a sázkových kanceláří</t>
  </si>
  <si>
    <t>DG - Vědy o atmosféře, meteorologie</t>
  </si>
  <si>
    <t>Biodiversity conservation</t>
  </si>
  <si>
    <t>93 - Sportovní, zábavní a rekreační činnosti</t>
  </si>
  <si>
    <t>DH - Báňský průmysl včetně těžby a zpracování uhlí</t>
  </si>
  <si>
    <t>Other biological topics</t>
  </si>
  <si>
    <t>94 - Činnosti organizací sdružujících osoby za účelem prosazování společných zájmů</t>
  </si>
  <si>
    <t>DI - Znečištění a kontrola vzduchu</t>
  </si>
  <si>
    <t>Other natural sciences</t>
  </si>
  <si>
    <t>95 - Opravy počítačů a výrobků pro osobní potřebu a převážně pro domácnost</t>
  </si>
  <si>
    <t>DJ - Znečištění a kontrola vody</t>
  </si>
  <si>
    <t>Civil engineering</t>
  </si>
  <si>
    <t>96 - Poskytování ostatních osobních služeb</t>
  </si>
  <si>
    <t>DK - Kontaminace a dekontaminace půdy včetně pesticidů</t>
  </si>
  <si>
    <t>Construction engineering, Municipal and structural engineering</t>
  </si>
  <si>
    <t>97 - Činnosti domácností jako zaměstnavatelů domácího personálu</t>
  </si>
  <si>
    <t>DL - Jaderné odpady, radioaktivní znečištění a kontrola</t>
  </si>
  <si>
    <t>Architecture engineering</t>
  </si>
  <si>
    <t>98 - Činnosti domácností produkujících blíže neurčené výrobky a služby pro vlastní potřebu</t>
  </si>
  <si>
    <t>DM - Tuhý odpad a jeho kontrola, recyklace</t>
  </si>
  <si>
    <t>Transport engineering</t>
  </si>
  <si>
    <t>99 - Činnosti exteritoriálních organizací a orgánů</t>
  </si>
  <si>
    <t>DN - Vliv životního prostředí na zdraví</t>
  </si>
  <si>
    <t>Electrical and electronic engineering</t>
  </si>
  <si>
    <t>DO - Ochrana krajinných území</t>
  </si>
  <si>
    <t>Communication engineering and systems</t>
  </si>
  <si>
    <t>EA - Morfologické obory a cytologie</t>
  </si>
  <si>
    <t>Telecommunications</t>
  </si>
  <si>
    <t>EB - Genetika a molekulární biologie</t>
  </si>
  <si>
    <t>Robotics and automatic control</t>
  </si>
  <si>
    <t>EC - Imunologie</t>
  </si>
  <si>
    <t>Automation and control systems</t>
  </si>
  <si>
    <t>ED - Fyziologie</t>
  </si>
  <si>
    <t>Computer hardware and architecture</t>
  </si>
  <si>
    <t>EE - Mikrobiologie, virologie</t>
  </si>
  <si>
    <t>Mechanical engineering</t>
  </si>
  <si>
    <t>EF - Botanika</t>
  </si>
  <si>
    <t>Applied mechanics</t>
  </si>
  <si>
    <t>EG - Zoologie</t>
  </si>
  <si>
    <t>Thermodynamics</t>
  </si>
  <si>
    <t>EH - Ekologie – společenstva</t>
  </si>
  <si>
    <t>Aerospace engineering</t>
  </si>
  <si>
    <t>EI - Biotechnologie a bionika</t>
  </si>
  <si>
    <t>Nuclear related engineering; (nuclear physics to be 1.3);</t>
  </si>
  <si>
    <t>FA - Kardiovaskulární nemoci včetně kardiochirurgie</t>
  </si>
  <si>
    <t>Audio engineering, reliability analysis</t>
  </si>
  <si>
    <t>FB - Endokrinologie, diabetologie, metabolismus, výživa</t>
  </si>
  <si>
    <t>Chemical engineering (plants, products)</t>
  </si>
  <si>
    <t>FC - Pneumologie</t>
  </si>
  <si>
    <t>Chemical process engineering</t>
  </si>
  <si>
    <t>FD - Onkologie a hematologie</t>
  </si>
  <si>
    <t>Materials engineering</t>
  </si>
  <si>
    <t>FE - Ostatní obory vnitřního lékařství</t>
  </si>
  <si>
    <t>Paper and wood</t>
  </si>
  <si>
    <t>FF - ORL, oftalmologie, stomatologie</t>
  </si>
  <si>
    <t>Textiles; including synthetic dyes, colours, fibres (nanoscale materials to be 2.10; biomaterials to be 2.9)</t>
  </si>
  <si>
    <t>FG - Pediatrie</t>
  </si>
  <si>
    <t>Ceramics</t>
  </si>
  <si>
    <t>FH - Neurologie, neurochirurgie, neurovědy</t>
  </si>
  <si>
    <t>Composites (including laminates, reinforced plastics, cermets, combined natural and synthetic fibre fabrics; filled composites)</t>
  </si>
  <si>
    <t>FI - Traumatologie a ortopedie</t>
  </si>
  <si>
    <t>Coating and films</t>
  </si>
  <si>
    <t>FJ - Chirurgie včetně transplantologie</t>
  </si>
  <si>
    <t>Medical engineering</t>
  </si>
  <si>
    <t>FK - Gynekologie a porodnictví</t>
  </si>
  <si>
    <t>Medical laboratory technology (including laboratory samples analysis; diagnostic technologies) (Biomaterials to be 2.9 [physical characteristics of living material as related to medical implants, devices, sensors]);</t>
  </si>
  <si>
    <t>FL - Psychiatrie, sexuologie</t>
  </si>
  <si>
    <t>Environmental and geological engineering, geotechnics</t>
  </si>
  <si>
    <t>FM - Hygiena</t>
  </si>
  <si>
    <t>Petroleum engineering (fuel, oils)</t>
  </si>
  <si>
    <t>FN - Epidemiologie, infekční nemoci a klinická imunologie</t>
  </si>
  <si>
    <t>Mining and mineral processing</t>
  </si>
  <si>
    <t>FO - Dermatovenerologie</t>
  </si>
  <si>
    <t>Energy and fuels</t>
  </si>
  <si>
    <t>FP - Ostatní lékařské obory</t>
  </si>
  <si>
    <t>Remote sensing</t>
  </si>
  <si>
    <t>FQ - Veřejné zdravotnictví, sociální lékařství</t>
  </si>
  <si>
    <t>Marine engineering, sea vessels</t>
  </si>
  <si>
    <t>FR - Farmakologie a lékárnická chemie</t>
  </si>
  <si>
    <t>Ocean engineering</t>
  </si>
  <si>
    <t>FS - Lékařská zařízení, přístroje a vybavení</t>
  </si>
  <si>
    <t>Environmental biotechnology</t>
  </si>
  <si>
    <t>GA - Zemědělská ekonomie</t>
  </si>
  <si>
    <t>Bioremediation, diagnostic biotechnologies (DNA chips and biosensing devices) in environmental management</t>
  </si>
  <si>
    <t>GB - Zemědělské stroje a stavby</t>
  </si>
  <si>
    <t>Environmental biotechnology related ethics</t>
  </si>
  <si>
    <t>GC - Pěstování rostlin, osevní postupy</t>
  </si>
  <si>
    <t>Industrial biotechnology</t>
  </si>
  <si>
    <t>GD - Hnojení, závlahy, zpracování půdy</t>
  </si>
  <si>
    <t>Bioprocessing technologies (industrial processes relying on biological agents to drive the process) biocatalysis, fermentation</t>
  </si>
  <si>
    <t>GE - Šlechtění rostlin</t>
  </si>
  <si>
    <t>Bioproducts (products that are manufactured using biological material as feedstock) biomaterials, bioplastics, biofuels, bioderived bulk and fine chemicals, bio-derived novel materials</t>
  </si>
  <si>
    <t>GF - Choroby, škůdci, plevely a ochrana rostlin</t>
  </si>
  <si>
    <t>Nano-materials (production and properties)</t>
  </si>
  <si>
    <t>GG - Chov hospodářských zvířat</t>
  </si>
  <si>
    <t>Nano-processes (applications on nano-scale); (biomaterials to be 2.9)</t>
  </si>
  <si>
    <t>GH - Výživa hospodářských zvířat</t>
  </si>
  <si>
    <t>Food and beverages</t>
  </si>
  <si>
    <t>GI - Šlechtění a plemenářství hospodářských zvířat</t>
  </si>
  <si>
    <t>Human genetics</t>
  </si>
  <si>
    <t>GJ - Choroby a škůdci zvířat, veterinární medicina</t>
  </si>
  <si>
    <t>Immunology</t>
  </si>
  <si>
    <t>GK - Lesnictví</t>
  </si>
  <si>
    <t>Neurosciences (including psychophysiology</t>
  </si>
  <si>
    <t>GL - Rybářství</t>
  </si>
  <si>
    <t>Pharmacology and pharmacy</t>
  </si>
  <si>
    <t>GM - Potravinářství</t>
  </si>
  <si>
    <t>Physiology (including cytology)</t>
  </si>
  <si>
    <t>IN - Informatika</t>
  </si>
  <si>
    <t>Anatomy and morphology (plant science to be 1.6)</t>
  </si>
  <si>
    <t>JA - Elektronika a optoelektronika, elektrotechnika</t>
  </si>
  <si>
    <t>Medicinal chemistry</t>
  </si>
  <si>
    <t>JB - Senzory, čidla, měření a regulace</t>
  </si>
  <si>
    <t>Toxicology</t>
  </si>
  <si>
    <t>JC - Počítačový hardware a software</t>
  </si>
  <si>
    <t>Pathology</t>
  </si>
  <si>
    <t>JD - Využití počítačů, robotika a její aplikace</t>
  </si>
  <si>
    <t>Cardiac and Cardiovascular systems</t>
  </si>
  <si>
    <t>JG - Hutnictví, kovové materiály</t>
  </si>
  <si>
    <t>JE - Nejaderná energetika, spotřeba a užití energie</t>
  </si>
  <si>
    <t>Endocrinology and metabolism (including diabetes, hormones)</t>
  </si>
  <si>
    <t>JH - Keramika, žáruvzdorné materiály a skla</t>
  </si>
  <si>
    <t>JF - Jaderná energetika</t>
  </si>
  <si>
    <t>Respiratory systems</t>
  </si>
  <si>
    <t>JI - Kompositní materiály</t>
  </si>
  <si>
    <t>Oncology</t>
  </si>
  <si>
    <t>JJ - Ostatní materiály</t>
  </si>
  <si>
    <t>Hematology</t>
  </si>
  <si>
    <t>JK - Koroze a povrchové úpravy materiálu</t>
  </si>
  <si>
    <t>Otorhinolaryngology</t>
  </si>
  <si>
    <t>JL - Únava materiálu a lomová mechanika</t>
  </si>
  <si>
    <t>Ophthalmology</t>
  </si>
  <si>
    <t>JM - Inženýrské stavitelství</t>
  </si>
  <si>
    <t>Dentistry, oral surgery and medicine</t>
  </si>
  <si>
    <t>JN - Stavebnictví</t>
  </si>
  <si>
    <t>Paediatrics</t>
  </si>
  <si>
    <t>JO - Pozemní dopravní systémy a zařízení</t>
  </si>
  <si>
    <t>Clinical neurology</t>
  </si>
  <si>
    <t>JP - Průmyslové procesy a zpracování</t>
  </si>
  <si>
    <t>Orthopaedics</t>
  </si>
  <si>
    <t>JQ - Strojní zařízení a nástroje</t>
  </si>
  <si>
    <t>Surgery</t>
  </si>
  <si>
    <t>JR - Ostatní strojírenství</t>
  </si>
  <si>
    <t>Transplantation</t>
  </si>
  <si>
    <t>JS - Řízení spolehlivosti a kvality, zkušebnictví</t>
  </si>
  <si>
    <t>Obstetrics and gynaecology</t>
  </si>
  <si>
    <t>JT - Pohon, motory a paliva</t>
  </si>
  <si>
    <t>Psychiatry</t>
  </si>
  <si>
    <t>JU - Aeronautika, aerodynamika, letadla</t>
  </si>
  <si>
    <t>Dermatology and venereal diseases</t>
  </si>
  <si>
    <t>JV - Kosmické technologie</t>
  </si>
  <si>
    <t>Urology and nephrology</t>
  </si>
  <si>
    <t>JW - Navigace, spojení, detekce a protiopatření</t>
  </si>
  <si>
    <t>General and internal medicine</t>
  </si>
  <si>
    <t>JY - Střelné zbraně, munice, výbušniny, bojová vozidla</t>
  </si>
  <si>
    <t>Gastroenterology and hepatology</t>
  </si>
  <si>
    <t>Andrology</t>
  </si>
  <si>
    <t>Critical care medicine and Emergency medicine</t>
  </si>
  <si>
    <t>Anaesthesiology</t>
  </si>
  <si>
    <t>VÝSLEDKY:</t>
  </si>
  <si>
    <t>Radiology, nuclear medicine and medical imaging</t>
  </si>
  <si>
    <t>Allergy</t>
  </si>
  <si>
    <t>Rheumatology</t>
  </si>
  <si>
    <t>Geriatrics and gerontology</t>
  </si>
  <si>
    <t>Integrative and complementary medicine (alternative practice systems)</t>
  </si>
  <si>
    <t>Other clinical medicine subjects</t>
  </si>
  <si>
    <t>Social biomedical sciences (includes family planning, sexual health, psycho-oncology, political and social effects of biomedical research)</t>
  </si>
  <si>
    <t>Epidemiology</t>
  </si>
  <si>
    <t>Infectious Diseases</t>
  </si>
  <si>
    <t>Public and environmental health</t>
  </si>
  <si>
    <t>Occupational health</t>
  </si>
  <si>
    <t>Sport and fitness sciences</t>
  </si>
  <si>
    <t>P - patent</t>
  </si>
  <si>
    <t>Nursing</t>
  </si>
  <si>
    <t>Nutrition, Dietetics</t>
  </si>
  <si>
    <t>Tropical medicine</t>
  </si>
  <si>
    <t>Parasitology</t>
  </si>
  <si>
    <t>Medical ethics</t>
  </si>
  <si>
    <t>Substance abuse</t>
  </si>
  <si>
    <t>Health-related biotechnology</t>
  </si>
  <si>
    <t>Technologies involving the manipulation of cells, tissues, organs or the whole organism (assisted reproduction)</t>
  </si>
  <si>
    <t>Technologies involving identifying the functioning of DNA, proteins and enzymes and how they influence the onset of disease and maintenance of well-being (gene-based diagnostics and therapeutic interventions
  (pharmacogenomics, gene-based therapeutics)</t>
  </si>
  <si>
    <t>Biomaterials (as related to medical implants, devices, sensors)</t>
  </si>
  <si>
    <t>Medical biotechnology related ethics</t>
  </si>
  <si>
    <t>Forensic science</t>
  </si>
  <si>
    <t>Other medical science</t>
  </si>
  <si>
    <t>Agriculture</t>
  </si>
  <si>
    <t>Forestry</t>
  </si>
  <si>
    <t>Fishery</t>
  </si>
  <si>
    <t>Soil science</t>
  </si>
  <si>
    <t>Horticulture, viticulture</t>
  </si>
  <si>
    <t>Agronomy, plant breeding and plant protection; (Agricultural biotechnology to be 4.4)</t>
  </si>
  <si>
    <t>Animal and dairy science; (Animal biotechnology to be 4.4)</t>
  </si>
  <si>
    <t>Pets</t>
  </si>
  <si>
    <t>Husbandry</t>
  </si>
  <si>
    <t>Veterinary science</t>
  </si>
  <si>
    <t>Agricultural biotechnology and food biotechnology</t>
  </si>
  <si>
    <t>GM technology (crops and livestock), livestock cloning, marker assisted selection, diagnostics (DNA chips and biosensing devices for the early/accurate detection of diseases) biomass feedstock production technologies, biopharming</t>
  </si>
  <si>
    <t>Agricultural biotechnology related ethics</t>
  </si>
  <si>
    <t>Other agricultural sciences</t>
  </si>
  <si>
    <t>Psychology (including human - machine relations)</t>
  </si>
  <si>
    <t>PO1-Konkurenceschopná ekonomika založená na znalostech</t>
  </si>
  <si>
    <t>Psychology, special (including therapy for learning, speech, hearing, visual and other physical and mental disabilities);</t>
  </si>
  <si>
    <t>PO2-Udržitelnost energetiky a materiálových zdrojů</t>
  </si>
  <si>
    <t>Cognitive sciences</t>
  </si>
  <si>
    <t>Economic Theory</t>
  </si>
  <si>
    <t>PO4-Sociální a kulturní výzvy</t>
  </si>
  <si>
    <t>Applied Economics, Econometrics</t>
  </si>
  <si>
    <t>PO5-Zdravá populace</t>
  </si>
  <si>
    <t>Industrial relations</t>
  </si>
  <si>
    <t>PO6-Bezpečná společnost</t>
  </si>
  <si>
    <t>Business and management</t>
  </si>
  <si>
    <t>Accounting</t>
  </si>
  <si>
    <t>Finance</t>
  </si>
  <si>
    <t>Education, general; including training, pedagogy, didactics [and education systems]</t>
  </si>
  <si>
    <t>Podprogramy a oblasti = PO1</t>
  </si>
  <si>
    <t>Education, special (to gifted persons, those with learning disabilities)</t>
  </si>
  <si>
    <t>Vyberte příslušný cíl z oblasti PO1:</t>
  </si>
  <si>
    <t>1. Využití (aplikace) nových poznatků z oblasti tzv. General Purpose Technologies-1.1 GPTs pro inovace procesů, produktů a služeb-1.1.1 Dosáhnout nových užitných vlastností produktů s využitím nových poznatků v oblasti GPTs</t>
  </si>
  <si>
    <t>1. Využití (aplikace) nových poznatků z oblasti tzv. General Purpose Technologies-1.1 GPTs pro inovace procesů, produktů a služeb-1.1.2 Zvýšit efektivnost, bezpečnost, udržitelnost a spolehlivost procesů (včetně snížení energetické a materiálové náročnosti) s využitím GPTs</t>
  </si>
  <si>
    <t>1. Využití (aplikace) nových poznatků z oblasti tzv. General Purpose Technologies-1.1 GPTs pro inovace procesů, produktů a služeb-1.1.3 Zefektivnit nabízené služby i procesy v sektoru služeb s využitím GPTs</t>
  </si>
  <si>
    <t>1. Využití (aplikace) nových poznatků z oblasti tzv. General Purpose Technologies-1.1 GPTs pro inovace procesů, produktů a služeb-1.1.4 Zefektivnit služby i procesy ve veřejném sektoru s využitím GPTs</t>
  </si>
  <si>
    <t>2. Posílení udržitelnosti výroby a dalších ekonomických aktivit-2.1 Úspornost, efektivita a adaptabilita-2.1.1 Zvýšit úspornost, efektivitu a adaptabilitu v dopravě – dopravních a manipulačních systémech i výrobě dopravních prostředků tak, aby tato odvětví byla globálně konkurenceschopná</t>
  </si>
  <si>
    <t>2. Posílení udržitelnosti výroby a dalších ekonomických aktivit-2.1 Úspornost, efektivita a adaptabilita-2.1.2 Zvýšit úspornost, efektivitu a adaptabilitu ve strojírenství pro posílení globální konkurenceschopnosti v tomto odvětví</t>
  </si>
  <si>
    <t>2. Posílení udržitelnosti výroby a dalších ekonomických aktivit-2.1 Úspornost, efektivita a adaptabilita-2.1.3 Zvýšit úspornost, efektivitu a adaptabilitu v elektrotechnice, včetně IT průmyslu a služeb pro posílení globální konkurenceschopnosti v tomto odvětví</t>
  </si>
  <si>
    <t>2. Posílení udržitelnosti výroby a dalších ekonomických aktivit-2.1 Úspornost, efektivita a adaptabilita-2.1.4 Zvýšit adaptabilitu produktů prostřednictvím interdisciplinárně zaměřeného výzkumu</t>
  </si>
  <si>
    <t>2. Posílení udržitelnosti výroby a dalších ekonomických aktivit-2.2 Užitné vlastnosti produktů a služeb-2.2.1 Inovovat výrobky v odvětvích rozhodujících pro export prostřednictvím společných aktivit výrobní a výzkumné sféry</t>
  </si>
  <si>
    <t>2. Posílení udržitelnosti výroby a dalších ekonomických aktivit-2.2 Užitné vlastnosti produktů a služeb-2.2.2 Posílit konkurenceschopnost produktů a služeb prostřednictvím zvyšování jejich užitných vlastnosti</t>
  </si>
  <si>
    <t>3. Posílení bezpečnosti a spolehlivosti-3.1 Bezpečnost a spolehlivost produktů a služeb-3.1.1 Zavést komplexní přístup k bezpečnosti a spolehlivosti výrobků</t>
  </si>
  <si>
    <t>3. Posílení bezpečnosti a spolehlivosti-3.1 Bezpečnost a spolehlivost produktů a služeb-3.1.2 Zvýšit spolehlivost a bezpečnost síťových systémů prostřednictvím rozvoje a zavedení chytrých sítí</t>
  </si>
  <si>
    <t>3. Posílení bezpečnosti a spolehlivosti-3.2 Bezpečnost a spolehlivost procesů-3.2.1 Dosáhnout trvale vysokého stupně ochrany dat a zabezpečení komunikace v dynamicky se měnícím prostředí</t>
  </si>
  <si>
    <t>3. Posílení bezpečnosti a spolehlivosti-3.2 Bezpečnost a spolehlivost procesů-3.2.2 Rozšířit využití a zvýšit kvalitu automatického řízení a robotizace</t>
  </si>
  <si>
    <t>3. Posílení bezpečnosti a spolehlivosti-3.2 Bezpečnost a spolehlivost procesů-3.2.3 Zvýšit kvalitu monitoringu procesů a systémů včasné výstrahy</t>
  </si>
  <si>
    <t>3. Posílení bezpečnosti a spolehlivosti-3.2 Bezpečnost a spolehlivost procesů-3.2.4 Zvýšit bezpečnost a spolehlivost procesů s využitím simulačních prostředků a prostředků virtuální reality tak, aby bylo dosaženo významného snížení přímých i nepřímých nákladů spojených s jejich selháním</t>
  </si>
  <si>
    <t>4. Mapování a analýza konkurenčních výhod-4.1 Identifikace nových příležitostí konkurenční výhody-4.1.1 Včasně identifikovat ekonomické příležitosti prostřednictvím kontinuálního monitorování a vyhodnocování globálních trendů</t>
  </si>
  <si>
    <t>Podprogramy a oblasti = PO2</t>
  </si>
  <si>
    <t>Vyberte příslušný cíl z oblasti PO2:</t>
  </si>
  <si>
    <t>1. Udržitelná energetika-1.1 Obnovitelné zdroje energie-1.1.1 Vývoj ekonomicky efektivní solární energetiky</t>
  </si>
  <si>
    <t>1. Udržitelná energetika-1.1 Obnovitelné zdroje energie-1.1.2 Vývoj ekonomicky efektivního využití geotermální energie</t>
  </si>
  <si>
    <t>1. Udržitelná energetika-1.1 Obnovitelné zdroje energie-1.1.3 Vývoj ekonomicky efektivního využití biomasy</t>
  </si>
  <si>
    <t>1. Udržitelná energetika-1.2 Jaderné zdroje energie-1.2.1 Efektivní dlouhodobé využití současných jaderných elektráren</t>
  </si>
  <si>
    <t>1. Udržitelná energetika-1.2 Jaderné zdroje energie-1.2.2 Podpora bezpečnosti jaderných zařízení</t>
  </si>
  <si>
    <t>1. Udržitelná energetika-1.2 Jaderné zdroje energie-1.2.3 Výzkum zajišťující podporu výstavby a provozu nových ekonomicky efektivních a bezpečných bloků</t>
  </si>
  <si>
    <t>1. Udržitelná energetika-1.2 Jaderné zdroje energie-1.2.4 Výzkum a vývoj palivového cyklu</t>
  </si>
  <si>
    <t>1. Udržitelná energetika-1.2 Jaderné zdroje energie-1.2.5 Ukládání radioaktivního odpadu a použitého paliva</t>
  </si>
  <si>
    <t>1. Udržitelná energetika-1.2 Jaderné zdroje energie-1.2.6. Výzkum a vývoj v oblasti reaktorů IV. generace, zejména efektivních a bezpečných rychlých reaktorů</t>
  </si>
  <si>
    <t>1. Udržitelná energetika-1.3 Fosilní zdroje energie-1.3.1 Ekonomicky efektivní a ekologická fosilní energetika a teplárenství</t>
  </si>
  <si>
    <t>1. Udržitelná energetika-1.4 Elektrické sítě včetně akumulace energie-1.4.1 Kapacita, spolehlivost a bezpečnost páteřních přenosových sítí elektřiny</t>
  </si>
  <si>
    <t>1. Udržitelná energetika-1.4 Elektrické sítě včetně akumulace energie-1.4.2 Modifikace sítí pro „demand-side management“</t>
  </si>
  <si>
    <t>1. Udržitelná energetika-1.4 Elektrické sítě včetně akumulace energie-1.4.3 Akumulace elektrické energie včetně využití vodní energie</t>
  </si>
  <si>
    <t>1. Udržitelná energetika-1.4 Elektrické sítě včetně akumulace energie-1.4.4 Bezpečnost a odolnost distribučních sítí</t>
  </si>
  <si>
    <t>1. Udržitelná energetika-1.5 Výroba a distribuce tepla/chladu, včetně kogenerace a trigenerace-1.5.1 Odběr tepla z elektráren v základním zatížení</t>
  </si>
  <si>
    <t>1. Udržitelná energetika-1.5 Výroba a distribuce tepla/chladu, včetně kogenerace a trigenerace-1.5.2 Vysokoúčinná kogenerace (trigenerace) ve zdrojích SCZT v provozech s dílčím zatížením (systémové služby)</t>
  </si>
  <si>
    <t>1. Udržitelná energetika-1.5 Výroba a distribuce tepla/chladu, včetně kogenerace a trigenerace-1.5.3 Distribuovaná kombinovaná výroba elektřiny, tepla a chladu ze všech typů zdrojů</t>
  </si>
  <si>
    <t>1. Udržitelná energetika-1.5 Výroba a distribuce tepla/chladu, včetně kogenerace a trigenerace-1.5.4 Přenos a akumulace tepla</t>
  </si>
  <si>
    <t>1. Udržitelná energetika-1.5 Výroba a distribuce tepla/chladu, včetně kogenerace a trigenerace-1.5.5 Efektivní řízení úpravy vnitřního prostředí</t>
  </si>
  <si>
    <t>1. Udržitelná energetika-1.5 Výroba a distribuce tepla/chladu, včetně kogenerace a trigenerace-1.5.6 Alternativní zdroje – využití odpadů</t>
  </si>
  <si>
    <t>1. Udržitelná energetika-1.6 Energie v dopravě-1.6.1 Zvyšovat podíl kapalných biopaliv jako náhrada fosilních zdrojů</t>
  </si>
  <si>
    <t>1. Udržitelná energetika-1.6 Energie v dopravě-1.6.2 Zvyšovat podíl využití elektrické energie pro pohony jako náhrada fosilních zdrojů</t>
  </si>
  <si>
    <t>1. Udržitelná energetika-1.6 Energie v dopravě-1.6.3 Výhledově zavádět využití vodíku jako zdroje energie pro pohon v dopravě</t>
  </si>
  <si>
    <t>1. Udržitelná energetika-1.7 Systémový rozvoj energetiky ČR v kontextu rozvoje energetiky EU-1.7.1 Systémové analýzy pro podporu vyvážené státní energetické koncepce (SEK), dalších příbuzných strategických dokumentů státu a regionálních rozvojových koncepcí s ohledem na rámec EU</t>
  </si>
  <si>
    <t>1. Udržitelná energetika-1.7 Systémový rozvoj energetiky ČR v kontextu rozvoje energetiky EU-1.7.2 Integrální koncepce rozvoje municipalit a regionů s ověřováním demonstračními projekty (vazba na SET Plan – Smart Cities a Smart Regions)</t>
  </si>
  <si>
    <t>2. Snižování energetické náročnosti hospodářství-2.1 Snižování energetické náročnosti hospodářství-2.1.1 Energetické bilance materiálů a paliv za plnou dobu cyklu</t>
  </si>
  <si>
    <t>2. Snižování energetické náročnosti hospodářství-2.1 Snižování energetické náročnosti hospodářství-2.1.2 Výzkum a vývoj nových energeticky úsporných průmyslových technologií</t>
  </si>
  <si>
    <t>2. Snižování energetické náročnosti hospodářství-2.1 Snižování energetické náročnosti hospodářství-2.1.3 Zvyšování užitné hodnoty a trvanlivosti staveb</t>
  </si>
  <si>
    <t>2. Snižování energetické náročnosti hospodářství-2.2 Nové technologie a postupy s potenciálním využitím v energetice-2.2.1 Zapojení VaV do mezinárodních aktivit v oblasti využití jaderné fúze</t>
  </si>
  <si>
    <t>2. Snižování energetické náročnosti hospodářství-2.2 Nové technologie a postupy s potenciálním využitím v energetice-2.2.2 Nové metody a metodiky v oblasti diagnostiky pro zvyšování spolehlivosti, bezpečnosti a životnosti energetických zařízení</t>
  </si>
  <si>
    <t>2. Snižování energetické náročnosti hospodářství-2.2 Nové technologie a postupy s potenciálním využitím v energetice-2.2.3 Biotechnologie, bioinženýrství a genetika</t>
  </si>
  <si>
    <t>3. Materiálová základna-3.1 Pokročilé materiály-3.1.1 Dlouhodobá perspektiva zajištění surovin pro ekonomiku ČR</t>
  </si>
  <si>
    <t>3. Materiálová základna-3.1 Pokročilé materiály-3.1.2 Pokročilé materiály pro konkurenceschopnost</t>
  </si>
  <si>
    <t>3. Materiálová základna-3.1 Pokročilé materiály-3.1.3 Inovace a udržitelnost klasických materiálů</t>
  </si>
  <si>
    <t>3. Materiálová základna-3.1 Pokročilé materiály-3.1.4 Využití nanomateriálů a nanotechnologií</t>
  </si>
  <si>
    <t>Podprogramy a oblasti = PO3</t>
  </si>
  <si>
    <t>Vyberte příslušný cíl z oblasti PO3:</t>
  </si>
  <si>
    <t>1. Přírodní zdroje-1.1 Biodiverzita-1.1.1 Tvorba sítě chráněných území, zahrnujících i nově vytvořené antropogenní biotopy, schopné udržet metapopulace ohrožených druhů</t>
  </si>
  <si>
    <t>1. Přírodní zdroje-1.1 Biodiverzita-1.1.2 Vytvoření efektivních typů opatření k udržení přírodních a přírodě blízkých biotopů</t>
  </si>
  <si>
    <t>1. Přírodní zdroje-1.1 Biodiverzita-1.1.3 Zjištění trendů změn biodiverzity v závislosti na změnách přírodního prostředí včetně vlivu invazních druhů</t>
  </si>
  <si>
    <t>1. Přírodní zdroje-1.1 Biodiverzita-1.1.4 Hodnocení, mapování a kategorizace ekosystémových služeb včetně vytvoření nástrojů hodnocení jejich věcné správnosti a praktické využitelnosti</t>
  </si>
  <si>
    <t>1. Přírodní zdroje-1.2 Voda-1.2.1 Snížení znečištění vod z bodových a nebodových zdrojů a udržitelné užívání vodních zdrojů</t>
  </si>
  <si>
    <t>1. Přírodní zdroje-1.3 Půda-1.3.1 Zvyšování obsahu stabilní organické hmoty a podpora funkční diverzity půdních organismů při současném zachování produkčních vlastností půd</t>
  </si>
  <si>
    <t>1. Přírodní zdroje-1.3 Půda-1.3.3 Zvyšování retenční schopnosti půd mokřadů a zavádění retenčních pásů</t>
  </si>
  <si>
    <t>1. Přírodní zdroje-1.4 Ovzduší-1.4.1 Omezení emisí znečišťujících látek z antropogenních zdrojů</t>
  </si>
  <si>
    <t>1. Přírodní zdroje-1.4 Ovzduší-1.4.2 Mechanismy šíření a depozice znečišťujících látek</t>
  </si>
  <si>
    <t>1. Přírodní zdroje-1.5 Nerostné zdroje a vlivy těžby na životní prostředí-1.5.1 Posílení udržitelnosti zásobování nerostnými surovinami</t>
  </si>
  <si>
    <t>2. Globální změny-2.1 Metody mitigace a adaptace na globální a lokální změny-2.1.1 Návrh adaptačních opatření v jednotlivých sektorech hospodářství ČR a návrh nástrojů pro snižování emisí GHG</t>
  </si>
  <si>
    <t>2. Globální změny-2.2 Biogeochemické cykly dusíku a fosforu-2.2.1 Optimalizovat toky reaktivních forem dusíku a fosforu (Nr a Pr)</t>
  </si>
  <si>
    <t>2. Globální změny-2.3 Nebezpečné látky v životním prostředí-2.3.1 Životní prostředí a zdraví</t>
  </si>
  <si>
    <t>3. Udržitelný rozvoj krajiny a lidských sídel-3.1 Zelená infrastruktura – stabilní struktura krajiny-3.1.1 Vytvoření koncepčních nástrojů plánování krajiny</t>
  </si>
  <si>
    <t>3. Udržitelný rozvoj krajiny a lidských sídel-3.2 Zemědělství a lesnictví-3.2.1 Získání prakticky využitelných poznatků pro efektivní zemědělskou produkci v ekologicky a ekonomicky dlouhodobě udržitelných systémech hospodaření na půdě</t>
  </si>
  <si>
    <t>3. Udržitelný rozvoj krajiny a lidských sídel-3.3 Urbanizmus a inteligentní lidská sídla-3.3.1 Návrh moderních metod a systémů budování a provozu inteligentních lidských sídel s minimálními dopady na životní prostředí</t>
  </si>
  <si>
    <t>4. Environmentální technologie a ekoinovace-4.1 Technologie, techniky a materiály přátelské k životnímu prostředí-4.1.1 Technologie a výrobky zvyšující celkovou účinnost využití primárních zdrojů</t>
  </si>
  <si>
    <t>4. Environmentální technologie a ekoinovace-4.2 Biotechnologie, materiálově, energeticky a emisně efektivní technologie, výrobky a služby-4.2.1 Získat kvalitativně nové primární produkty využitím biotechnologických metod</t>
  </si>
  <si>
    <t>4. Environmentální technologie a ekoinovace-4.2 Biotechnologie, materiálově, energeticky a emisně efektivní technologie, výrobky a služby-4.2.2 Připravit biotechnologické postupy pro komplexní bezodpadové využití biomasy</t>
  </si>
  <si>
    <t>4. Environmentální technologie a ekoinovace-4.3 Minimalizace tvorby odpadů a jejich znovuvyužití-4.3.1 Nové recyklační technologie, jejichž výstupem jsou látky srovnatelné kvalitou s výchozími surovinami</t>
  </si>
  <si>
    <t>4. Environmentální technologie a ekoinovace-4.3 Minimalizace tvorby odpadů a jejich znovuvyužití-4.3.2 Nové efektivní postupy energetického využití odpadů s minimalizací negativních dopadů na ŽP</t>
  </si>
  <si>
    <t>4. Environmentální technologie a ekoinovace-4.4 Odstraňování nebezpečných látek – starých škod z životního prostředí-4.4.1 Zvýšení efektivnosti sanačních technologií a zavedení nových metod sanace</t>
  </si>
  <si>
    <t>4. Environmentální technologie a ekoinovace-4.5 Minimalizace rizik z chemických látek-4.5.1 Technologie pro minimalizaci rizik POPs, toxických kovů, hormonálních disruptorů, residuí léčiv a pesticidů a dalších polutantů na zdraví člověka a živých organismů</t>
  </si>
  <si>
    <t>4. Environmentální technologie a ekoinovace-4.5 Minimalizace rizik z chemických látek-4.5.2 Technologie pro náhradu rizikových látek, které podléhají legislativě REACH a náhrada nebezpečných látek méně škodlivými</t>
  </si>
  <si>
    <t>5. Environmentálně příznivá společnost-5.1 Spotřební vzorce obyvatelstva-5.1.1 Vyvinout účinné postupy ke změně spotřebního chování ve směru minimalizace dopadů spotřeby na stabilní fungování přírodních zdrojů a ekosystémové služby</t>
  </si>
  <si>
    <t>5. Environmentálně příznivá společnost-5.2 Nástroje environmentálně příznivého růstu-5.2.1 Navrhnout inovativní nástroje ochrany životního prostředí s cílem minimalizovat náklady jejich fungování</t>
  </si>
  <si>
    <t>Podprogramy a oblasti = PO4</t>
  </si>
  <si>
    <t>Vyberte příslušný cíl z oblasti PO4:</t>
  </si>
  <si>
    <t>1. Demografické a sociální proměny-1.1 Demografické stárnutí, rodinná politika-1.1.1 Realizace komplexní podpory aktivního stárnutí</t>
  </si>
  <si>
    <t>1. Demografické a sociální proměny-1.1 Demografické stárnutí, rodinná politika-1.1.2 Zlepšení reprodukčního potenciálu populace zvýšením hodnoty rodiny ve společnosti a zefektivněním podpory porodnosti</t>
  </si>
  <si>
    <t>1. Demografické a sociální proměny-1.1 Demografické stárnutí, rodinná politika-1.1.3 Predikce a vyhodnocení důsledků výrazných populačních výkyvů a prostorových nerovností</t>
  </si>
  <si>
    <t>1. Demografické a sociální proměny-1.2 Marginalizace a integrace sociálně znevýhodněných skupin-1.2.1 Prevence vzniku deprivace, exkluze a segregace</t>
  </si>
  <si>
    <t>1. Demografické a sociální proměny-1.2 Marginalizace a integrace sociálně znevýhodněných skupin-1.2.2 Zmírnění rozsahu a hloubky exkluze, marginalizace a stigmatizace</t>
  </si>
  <si>
    <t>1. Demografické a sociální proměny-1.3 Sociální nerovnosti, soudržnost společnosti a sociální stát-1.3.1 Zlepšení rovnosti podmínek v přístupu ke vzdělání, na trh práce, k bydlení, zdravotnímu zabezpečení a službám</t>
  </si>
  <si>
    <t>1. Demografické a sociální proměny-1.4 Migrace, mobilita a teritoriální soudržnost-1.4.1 Efektivnější využití potenciálu migrace</t>
  </si>
  <si>
    <t>1. Demografické a sociální proměny-1.4 Migrace, mobilita a teritoriální soudržnost-1.4.2 Posílení teritoriální soudržnosti</t>
  </si>
  <si>
    <t>2. Vládnutí a správa-2.1 Občan, stát, společnost-2.1.1 Legitimní politický systém</t>
  </si>
  <si>
    <t>2. Vládnutí a správa-2.1 Občan, stát, společnost-2.1.2 Legitimní právní systém</t>
  </si>
  <si>
    <t>2. Vládnutí a správa-2.1 Občan, stát, společnost-2.1.3 Legitimní sociálně-ekonomický systém</t>
  </si>
  <si>
    <t>2. Vládnutí a správa-2.2 Veřejné politiky a správa-2.2.1 Funkční a efektivní veřejné politiky a správa</t>
  </si>
  <si>
    <t>3. Kultura, hodnoty, identita a tradice-3.1 Proměny hodnotových struktur a etika-3.1.1 Proměna základních etických principů života ve společnosti</t>
  </si>
  <si>
    <t>3. Kultura, hodnoty, identita a tradice-3.1 Proměny hodnotových struktur a etika-3.1.2 Filosofická a sociologická reflexe vlivu médií na proměnu lidského života a formování společnosti</t>
  </si>
  <si>
    <t>3. Kultura, hodnoty, identita a tradice-3.2 Národní, regionální a lokální identita a tradice-3.2.1 Znalosti historie jako předpoklad uchovávání a pěstování národní, regionální a lokální identity, paměti a tradice v národním kontextu</t>
  </si>
  <si>
    <t>3. Kultura, hodnoty, identita a tradice-3.2 Národní, regionální a lokální identita a tradice-3.2.2 Zkoumání jazyka a literatury jako nástrojů pro uchovávání identity</t>
  </si>
  <si>
    <t>3. Kultura, hodnoty, identita a tradice-3.2 Národní, regionální a lokální identita a tradice-3.2.3 Tvořivá historická a teoretická reflexe umělecké tvorby</t>
  </si>
  <si>
    <t>3. Kultura, hodnoty, identita a tradice-3.3 Hmotné a nehmotné kulturní dědictví-3.3.1 Aktivní ochrana kulturního dědictví</t>
  </si>
  <si>
    <t>3. Kultura, hodnoty, identita a tradice-3.3 Hmotné a nehmotné kulturní dědictví-3.3.2 Recepce kulturního dědictví jako prostředku národního sebeuvědomění a státní reprezentace</t>
  </si>
  <si>
    <t>3. Kultura, hodnoty, identita a tradice-3.4 Religiozita-3.4.1 Reflexe role náboženství v současné české společnosti a v globálním kontextu</t>
  </si>
  <si>
    <t>4. Rozvoj a uplatnění lidského potenciálu-4.1 Výchova, vzdělání, celoživotní učení-4.1.1 Stanovit nové vzdělávací a výchovné cíle</t>
  </si>
  <si>
    <t>4. Rozvoj a uplatnění lidského potenciálu-4.1 Výchova, vzdělání, celoživotní učení-4.1.2 Ustavit plně funkční systém celoživotního vzdělávání</t>
  </si>
  <si>
    <t>4. Rozvoj a uplatnění lidského potenciálu-4.2 Trh práce a politika zaměstnanosti-4.2.1 Politika zaměstnanosti zvyšující kompetence pracovní síly a rozšiřující absorpční kapacitu trhu práce</t>
  </si>
  <si>
    <t>4. Rozvoj a uplatnění lidského potenciálu-4.3 Ochrana a podpora lidského zdraví-4.3.1 Efektivní fungování nadresortního systému ochrany a podpory zdraví populace</t>
  </si>
  <si>
    <t>5. Člověk, věda a nové technologie-5.1 Možnosti a podmínky rozvoje výzkumu, vývoje a inovací-5.1.1 Analýza účinků vědění v sociálním systému ČR</t>
  </si>
  <si>
    <t>5. Člověk, věda a nové technologie-5.2 Adaptabilita člověka a společnosti na nové technologie-5.2.1 Adaptace na nové technologie</t>
  </si>
  <si>
    <t>Podprogramy a oblasti = PO5</t>
  </si>
  <si>
    <t>Vyberte příslušný cíl z oblasti PO5:</t>
  </si>
  <si>
    <t>1. Vznik a rozvoj chorob-1.1 Metabolické a endokrinní choroby-1.1.1 Etiologie a patofyziologie inzulínové rezistence</t>
  </si>
  <si>
    <t>1. Vznik a rozvoj chorob-1.1 Metabolické a endokrinní choroby-1.1.2 Etiologie a patogeneze imunitně zprostředkovaných endokrinních chorob</t>
  </si>
  <si>
    <t>1. Vznik a rozvoj chorob-1.1 Metabolické a endokrinní choroby-1.1.3 Patogeneze a léčba komplikací diabetu</t>
  </si>
  <si>
    <t>1. Vznik a rozvoj chorob-1.2 Nemoci oběhové soustavy-1.2.1 Objasnění etiologických faktorů a patofyziologických dějů ovlivňujících vznik a průběh kardiovaskulárních (KVO) a cerebrovaskulárních onemocnění (CVO)</t>
  </si>
  <si>
    <t>1. Vznik a rozvoj chorob-1.2 Nemoci oběhové soustavy-1.2.2 Rozvoj časné diagnostiky kardiovaskulárních (KVO) a cerebrovaskulárních onemocnění (CVO) a nalezení léčebných modalit a postupů v terapii kardiovaskulárních a cerebrovaskulárních onemocnění s vyšší terapeutickou efektivitou a vyšší šetrností pro nemocného</t>
  </si>
  <si>
    <t>1. Vznik a rozvoj chorob-1.3 Nádorová onemocnění-1.3.1 Nádorová biologie ve vztahu k diagnostickým a terapeutickým cílům</t>
  </si>
  <si>
    <t>1. Vznik a rozvoj chorob-1.3 Nádorová onemocnění-1.3.2 Analýza vztahů hostitel-nádor jako prostředek individualizace diagnostiky a léčby</t>
  </si>
  <si>
    <t>1. Vznik a rozvoj chorob-1.4 Nervová a psychická onemocnění-1.4.1 Psychická a neurologická onemocnění</t>
  </si>
  <si>
    <t>1. Vznik a rozvoj chorob-1.4 Nervová a psychická onemocnění-1.4.2 Diagnostika onemocnění nervové soustavy[1]</t>
  </si>
  <si>
    <t>1. Vznik a rozvoj chorob-1.4 Nervová a psychická onemocnění-1.4.3 Vyšší efektivita léčebných postupů u onemocnění nervové soustavy</t>
  </si>
  <si>
    <t>1. Vznik a rozvoj chorob-1.4 Nervová a psychická onemocnění-1.4.4 Zajištění kvality života u pacientů s onemocněním nervové soustavy</t>
  </si>
  <si>
    <t>1. Vznik a rozvoj chorob-1.5 Onemocnění pohybového aparátu a zánětlivá a imunologická onemocnění-1.5.1 Etiologie a patogeneze degenerativních a metabolických onemocnění pohybového aparátu</t>
  </si>
  <si>
    <t>1. Vznik a rozvoj chorob-1.5 Onemocnění pohybového aparátu a zánětlivá a imunologická onemocnění-1.5.2 Definování rizikových faktorů vzniku alergických onemocnění a identifikace nových cílů k cílené léčbě těchto chorob</t>
  </si>
  <si>
    <t>1. Vznik a rozvoj chorob-1.6 Infekce-1.6.1 Etiologie a terapie významných infekčních onemocnění</t>
  </si>
  <si>
    <t>2. Nové diagnostické a terapeutické metody-2.1 In vitro diagnostika-2.1.1 Prohloubení znalostí v oblasti-omických a vysokokapacitních metod</t>
  </si>
  <si>
    <t>2. Nové diagnostické a terapeutické metody-2.1 In vitro diagnostika-2.1.2 Nové technologie IVD</t>
  </si>
  <si>
    <t>2. Nové diagnostické a terapeutické metody-2.2 Nízkomolekulární léčiva-2.2.1 Nové nízkomolekulární sloučeniny</t>
  </si>
  <si>
    <t>2. Nové diagnostické a terapeutické metody-2.2 Nízkomolekulární léčiva-2.2.2 Identifikace nových terapeutických cílů, nové metody a postupy pro biologické testování</t>
  </si>
  <si>
    <t>2. Nové diagnostické a terapeutické metody-2.3 Biologická léčiva včetně vakcín-2.3.1 Nové vakcíny pro prevenci a léčbu nemocí a závislostí</t>
  </si>
  <si>
    <t>2. Nové diagnostické a terapeutické metody-2.4 Drug delivery systémy-2.4.1 Vývoj nových nosičů pro řízené uvolňování a transport léčiv</t>
  </si>
  <si>
    <t>2. Nové diagnostické a terapeutické metody-2.4 Drug delivery systémy-2.4.2 Systémy pro překonávání biologických bariér a chemorezistentních onemocnění</t>
  </si>
  <si>
    <t>2. Nové diagnostické a terapeutické metody-2.5 Genová, buněčná terapie a tkáňové náhrady-2.5.1 Zdroje pro buněčnou a tkáňovou terapii</t>
  </si>
  <si>
    <t>2. Nové diagnostické a terapeutické metody-2.5 Genová, buněčná terapie a tkáňové náhrady-2.5.2 Metody pro diferenciaci a genovou modifikaci buněk/tkání</t>
  </si>
  <si>
    <t>2. Nové diagnostické a terapeutické metody-2.5 Genová, buněčná terapie a tkáňové náhrady-2.5.3 Biomateriály</t>
  </si>
  <si>
    <t>2. Nové diagnostické a terapeutické metody-2.6 Vývoj nových lékařských přístrojů a zařízení-2.6.1 Elektrické a magnetické mapování a stimulace</t>
  </si>
  <si>
    <t>2. Nové diagnostické a terapeutické metody-2.6 Vývoj nových lékařských přístrojů a zařízení-2.6.2 Endovaskulární postupy</t>
  </si>
  <si>
    <t>2. Nové diagnostické a terapeutické metody-2.6 Vývoj nových lékařských přístrojů a zařízení-2.6.3 Navigační a robotické systémy, neurostimulátory. Zpřesnění a kontrola invazivních technik</t>
  </si>
  <si>
    <t>2. Nové diagnostické a terapeutické metody-2.7 Inovativní chirurgické postupy včetně transplantace-2.7.1 Chirurgické postupy a transplantace</t>
  </si>
  <si>
    <t>2. Nové diagnostické a terapeutické metody-2.7 Inovativní chirurgické postupy včetně transplantace-2.7.2 Neinvazivní léčba</t>
  </si>
  <si>
    <t>3. Epidemiologie a prevence nejzávažnějších chorob-3.1 Metabolické a endokrinní choroby-3.1.1 Zhodnocení vlivu preventivních opatření na vznik nejčastějších metabolických poruch</t>
  </si>
  <si>
    <t>3. Epidemiologie a prevence nejzávažnějších chorob-3.2 Nemoci oběhové soustavy-3.2.1 Populační studie: data o onemocněních</t>
  </si>
  <si>
    <t>3. Epidemiologie a prevence nejzávažnějších chorob-3.2 Nemoci oběhové soustavy-3.2.2 Populační intervence, zhodnocení vlivu preventivních opatření</t>
  </si>
  <si>
    <t>3. Epidemiologie a prevence nejzávažnějších chorob-3.3 Nádorová onemocnění-3.3.1 Skríning a prevence výskytu nádorů</t>
  </si>
  <si>
    <t>3. Epidemiologie a prevence nejzávažnějších chorob-3.3 Nádorová onemocnění-3.3.2 Identifikace rizikových faktorů a jedinců v populacích</t>
  </si>
  <si>
    <t>3. Epidemiologie a prevence nejzávažnějších chorob-3.4 Nervová a psychická onemocnění-3.4.1 Populační studie: data o onemocněních</t>
  </si>
  <si>
    <t>3. Epidemiologie a prevence nejzávažnějších chorob-3.4 Nervová a psychická onemocnění-3.4.2 Populační intervence, zhodnocení vlivu preventivních opatření</t>
  </si>
  <si>
    <t>3. Epidemiologie a prevence nejzávažnějších chorob-3.5 Nemoci pohybového aparátu a zánětlivá a imunologická onemocnění-3.5.1 Epidemiologie degenerativních a metabolických onemocnění pohybového aparátu</t>
  </si>
  <si>
    <t>3. Epidemiologie a prevence nejzávažnějších chorob-3.6. Závislosti-3.6.1 Vazby</t>
  </si>
  <si>
    <t>3. Epidemiologie a prevence nejzávažnějších chorob-3.6. Závislosti-3.6.2 Společenský dopad</t>
  </si>
  <si>
    <t>3. Epidemiologie a prevence nejzávažnějších chorob-3.7 Infekce-3.7.1 Epidemiologie infekčních nemocí</t>
  </si>
  <si>
    <t>3. Epidemiologie a prevence nejzávažnějších chorob-3.7 Infekce-3.7.2 Tuzemské a importované potraviny jako zdroj infekcí</t>
  </si>
  <si>
    <t>Podprogramy a oblasti = PO6</t>
  </si>
  <si>
    <t>Vyberte příslušný cíl z oblasti PO6:</t>
  </si>
  <si>
    <t>1. Bezpečnost občanů-1.1 Ochrana obyvatelstva-1.1.1 Podpora opatření a úkolů ochrany obyvatelstva</t>
  </si>
  <si>
    <t>1. Bezpečnost občanů-1.1 Ochrana obyvatelstva-1.1.2 Zdokonalování služeb a prostředků ochrany</t>
  </si>
  <si>
    <t>1. Bezpečnost občanů-1.1 Ochrana obyvatelstva-1.1.3 Bezpečnost měst a obcí, informování, vzdělávání a motivace občanů</t>
  </si>
  <si>
    <t>1. Bezpečnost občanů-1.2 Ochrana před kriminalitou, extremismem a terorismem-1.2.1 Vytváření účinných metod analýzy druhů a rozšíření kriminality a implementace efektivních nástrojů jejího potlačování</t>
  </si>
  <si>
    <t>1. Bezpečnost občanů-1.2 Ochrana před kriminalitou, extremismem a terorismem-1.2.2 Minimalizace kybernetické kriminality a zneužívání informací</t>
  </si>
  <si>
    <t>2. Bezpečnost kritických infrastruktur a zdrojů-2.1 Ochrana, odolnost a obnova kritických infrastruktur-2.1.1 Rozvoj alternativních a nouzových krizových procesů</t>
  </si>
  <si>
    <t>2. Bezpečnost kritických infrastruktur a zdrojů-2.1 Ochrana, odolnost a obnova kritických infrastruktur-2.1.2 Zvyšování odolnosti KI</t>
  </si>
  <si>
    <t>2. Bezpečnost kritických infrastruktur a zdrojů-2.1 Ochrana, odolnost a obnova kritických infrastruktur-2.1.3 Zajištění a rozvoj interoperability KI</t>
  </si>
  <si>
    <t>2. Bezpečnost kritických infrastruktur a zdrojů-2.1 Ochrana, odolnost a obnova kritických infrastruktur-2.1.4 Účinná detekce a identifikace hrozeb</t>
  </si>
  <si>
    <t>2. Bezpečnost kritických infrastruktur a zdrojů-2.1 Ochrana, odolnost a obnova kritických infrastruktur-2.1.5 Rozvoj ICT, telematiky a kybernetické ochrany KI</t>
  </si>
  <si>
    <t>2. Bezpečnost kritických infrastruktur a zdrojů-2.2 Komunikace a vazby mezi kritickými infrastrukturami-2.2.1 Vzájemné závislosti systémů KI</t>
  </si>
  <si>
    <t>2. Bezpečnost kritických infrastruktur a zdrojů-2.2 Komunikace a vazby mezi kritickými infrastrukturami-2.2.2 Informační podpora pro detekci možných nepříznivých ovlivnění</t>
  </si>
  <si>
    <t>3. Krizové řízení a bezpečnostní politika-3.1 Rozvoj bezpečnostní politiky státu a bezpečnostního systému ČR-3.1.1 Vyhodnocení efektivity strategických řídicích a hodnotících dokumentů v oblasti bezpečnosti</t>
  </si>
  <si>
    <t>3. Krizové řízení a bezpečnostní politika-3.1 Rozvoj bezpečnostní politiky státu a bezpečnostního systému ČR-3.1.2 Podpora adaptability bezpečnostního systému ČR na změny v bezpečnostním prostředí a vznikající nové bezpečnostní hrozby</t>
  </si>
  <si>
    <t>3. Krizové řízení a bezpečnostní politika-3.2 Hodnocení hrozeb a rizik, tvorba a rozvíjení scénářů, postupů a opatření-3.2.1 Analýza bezpečnostních hrozeb a tvorba scénářů vývoje bezpečnostní situace ve světě, Evropě a ČR</t>
  </si>
  <si>
    <t>3. Krizové řízení a bezpečnostní politika-3.2 Hodnocení hrozeb a rizik, tvorba a rozvíjení scénářů, postupů a opatření-3.2.2 Podpora specifických oblastí bezpečnosti</t>
  </si>
  <si>
    <t>3. Krizové řízení a bezpečnostní politika-3.3 Systémy analýzy, prevence, odezvy a obnovy-3.3.1 Zlepšení systémů získávání a třídění bezpečnostních informací</t>
  </si>
  <si>
    <t>3. Krizové řízení a bezpečnostní politika-3.3 Systémy analýzy, prevence, odezvy a obnovy-3.3.2 Analýza bezpečnostních informací</t>
  </si>
  <si>
    <t>3. Krizové řízení a bezpečnostní politika-3.3 Systémy analýzy, prevence, odezvy a obnovy-3.3.3 Zdokonalování účinnosti bezpečnostního systému a krizového řízení</t>
  </si>
  <si>
    <t>3. Krizové řízení a bezpečnostní politika-3.3 Systémy analýzy, prevence, odezvy a obnovy-3.3.4 Zdokonalení systémů pro podporu obnovy</t>
  </si>
  <si>
    <t>3. Krizové řízení a bezpečnostní politika-3.4 Legislativní a právní problémy-3.4.1 Legislativní postupy a opatření v případě ohrožení vnitřní bezpečnosti státu, mimořádných přírodních a antropogenních událostí a krizových situací</t>
  </si>
  <si>
    <t>4. Obrana, obranyschopnost a nasazení ozbrojených sil-4.1 Rozvoj schopností ozbrojených sil-4.1.1 Vývoj nových zbraňových a obranných systémů</t>
  </si>
  <si>
    <t>4. Obrana, obranyschopnost a nasazení ozbrojených sil-4.1 Rozvoj schopností ozbrojených sil-4.1.2 Příprava, mobilita a udržitelnost sil</t>
  </si>
  <si>
    <t>4. Obrana, obranyschopnost a nasazení ozbrojených sil-4.1 Rozvoj schopností ozbrojených sil-4.1.3 Podpora velení a řízení</t>
  </si>
  <si>
    <t>4. Obrana, obranyschopnost a nasazení ozbrojených sil-4.1 Rozvoj schopností ozbrojených sil-4.1.4 Rozvoj komunikačních a informačních systémů a kybernetická obrana</t>
  </si>
</sst>
</file>

<file path=xl/styles.xml><?xml version="1.0" encoding="utf-8"?>
<styleSheet xmlns="http://schemas.openxmlformats.org/spreadsheetml/2006/main" xmlns:x14ac="http://schemas.microsoft.com/office/spreadsheetml/2009/9/ac" xmlns:mc="http://schemas.openxmlformats.org/markup-compatibility/2006">
  <numFmts count="10">
    <numFmt numFmtId="164" formatCode="000000&quot;/&quot;0000"/>
    <numFmt numFmtId="165" formatCode="0\ %"/>
    <numFmt numFmtId="166" formatCode="0.0%"/>
    <numFmt numFmtId="167" formatCode="#,##0\ [$Kč-405]"/>
    <numFmt numFmtId="168" formatCode="_-* #,##0\ [$€-1]_-;\-* #,##0\ [$€-1]_-;_-* &quot;-&quot;??\ [$€-1]_-;_-@"/>
    <numFmt numFmtId="169" formatCode="_-* #,##0.00\ [$€-1]_-;\-* #,##0.00\ [$€-1]_-;_-* &quot;-&quot;??\ [$€-1]_-;_-@"/>
    <numFmt numFmtId="170" formatCode="[$€]#,##0"/>
    <numFmt numFmtId="171" formatCode="0.000"/>
    <numFmt numFmtId="172" formatCode="_-* #,##0\ [$Kč-405]_-;\-* #,##0\ [$Kč-405]_-;_-* &quot;-&quot;??\ [$Kč-405]_-;_-@"/>
    <numFmt numFmtId="173" formatCode="#,##0.00\ [$Kč-405]"/>
  </numFmts>
  <fonts count="76">
    <font>
      <sz val="10.0"/>
      <color rgb="FF000000"/>
      <name val="Calibri"/>
      <scheme val="minor"/>
    </font>
    <font>
      <sz val="10.0"/>
      <color rgb="FF000000"/>
      <name val="Arial"/>
    </font>
    <font>
      <b/>
      <sz val="12.0"/>
      <color theme="1"/>
      <name val="Arial"/>
    </font>
    <font/>
    <font>
      <b/>
      <sz val="10.0"/>
      <color theme="1"/>
      <name val="Arial"/>
    </font>
    <font>
      <b/>
      <sz val="12.0"/>
      <color rgb="FFFFFFFF"/>
      <name val="Arial"/>
    </font>
    <font>
      <sz val="10.0"/>
      <color rgb="FFC00000"/>
      <name val="Arial"/>
    </font>
    <font>
      <sz val="10.0"/>
      <color theme="0"/>
      <name val="Arial"/>
    </font>
    <font>
      <sz val="8.0"/>
      <color theme="1"/>
      <name val="Arial"/>
    </font>
    <font>
      <sz val="10.0"/>
      <color theme="1"/>
      <name val="Arial"/>
    </font>
    <font>
      <sz val="10.0"/>
      <color rgb="FFFF0000"/>
      <name val="Arial"/>
    </font>
    <font>
      <b/>
      <sz val="10.0"/>
      <color rgb="FF000000"/>
      <name val="Arial"/>
    </font>
    <font>
      <i/>
      <sz val="9.0"/>
      <color rgb="FF000000"/>
      <name val="Arial"/>
    </font>
    <font>
      <i/>
      <sz val="10.0"/>
      <color rgb="FF000000"/>
      <name val="Arial"/>
    </font>
    <font>
      <u/>
      <sz val="9.0"/>
      <color rgb="FF1155CC"/>
      <name val="Arial"/>
    </font>
    <font>
      <b/>
      <sz val="11.0"/>
      <color rgb="FFFFFFFF"/>
      <name val="Arial"/>
    </font>
    <font>
      <b/>
      <color theme="1"/>
      <name val="Arial"/>
    </font>
    <font>
      <color theme="1"/>
      <name val="Calibri"/>
    </font>
    <font>
      <b/>
      <sz val="10.0"/>
      <color rgb="FFFFFFFF"/>
      <name val="Arial"/>
    </font>
    <font>
      <sz val="9.0"/>
      <color rgb="FF3A3838"/>
      <name val="Arial"/>
    </font>
    <font>
      <sz val="9.0"/>
      <color rgb="FFFF0000"/>
      <name val="Arial"/>
    </font>
    <font>
      <b/>
      <color rgb="FF000000"/>
      <name val="Arial"/>
    </font>
    <font>
      <b/>
      <sz val="9.0"/>
      <color rgb="FF000000"/>
      <name val="Arial"/>
    </font>
    <font>
      <u/>
      <sz val="10.0"/>
      <color theme="10"/>
      <name val="Arial"/>
    </font>
    <font>
      <b/>
      <u/>
      <sz val="10.0"/>
      <color rgb="FFFFFFFF"/>
      <name val="Arial"/>
    </font>
    <font>
      <b/>
      <u/>
      <sz val="10.0"/>
      <color rgb="FFFFFFFF"/>
      <name val="Arial"/>
    </font>
    <font>
      <color theme="1"/>
      <name val="Calibri"/>
      <scheme val="minor"/>
    </font>
    <font>
      <b/>
      <color rgb="FFFFFFFF"/>
      <name val="Arial"/>
    </font>
    <font>
      <color rgb="FF000000"/>
      <name val="Arial"/>
    </font>
    <font>
      <sz val="9.0"/>
      <color rgb="FF595959"/>
      <name val="Arial"/>
    </font>
    <font>
      <u/>
      <color rgb="FF0563C1"/>
      <name val="Arial"/>
    </font>
    <font>
      <sz val="9.0"/>
      <color rgb="FF000000"/>
      <name val="Arial"/>
    </font>
    <font>
      <u/>
      <color rgb="FF0563C1"/>
      <name val="Arial"/>
    </font>
    <font>
      <color rgb="FFFF0000"/>
      <name val="Arial"/>
    </font>
    <font>
      <u/>
      <color rgb="FF0563C1"/>
      <name val="Arial"/>
    </font>
    <font>
      <u/>
      <color rgb="FF0563C1"/>
      <name val="Arial"/>
    </font>
    <font>
      <b/>
      <u/>
      <color rgb="FFFFFFFF"/>
      <name val="Arial"/>
    </font>
    <font>
      <b/>
      <u/>
      <color rgb="FFFFFFFF"/>
      <name val="Arial"/>
    </font>
    <font>
      <u/>
      <color rgb="FF0563C1"/>
      <name val="Arial"/>
    </font>
    <font>
      <u/>
      <color rgb="FF0563C1"/>
      <name val="Arial"/>
    </font>
    <font>
      <sz val="8.0"/>
      <color rgb="FF3A3838"/>
      <name val="Arial"/>
    </font>
    <font>
      <b/>
      <sz val="13.0"/>
      <color rgb="FFFFFFFF"/>
      <name val="Arial"/>
    </font>
    <font>
      <u/>
      <color rgb="FF0563C1"/>
      <name val="Arial"/>
    </font>
    <font>
      <u/>
      <color rgb="FF0563C1"/>
      <name val="Arial"/>
    </font>
    <font>
      <b/>
      <color rgb="FFC00000"/>
      <name val="Arial"/>
    </font>
    <font>
      <b/>
      <sz val="11.0"/>
      <color rgb="FF000000"/>
      <name val="Arial"/>
    </font>
    <font>
      <b/>
      <sz val="12.0"/>
      <color rgb="FF000000"/>
      <name val="Arial"/>
    </font>
    <font>
      <u/>
      <sz val="10.0"/>
      <color rgb="FF1155CC"/>
      <name val="Arial"/>
    </font>
    <font>
      <sz val="9.0"/>
      <color rgb="FF1155CC"/>
      <name val="Arial"/>
    </font>
    <font>
      <sz val="9.0"/>
      <color theme="1"/>
      <name val="Arial"/>
    </font>
    <font>
      <u/>
      <sz val="10.0"/>
      <color theme="10"/>
      <name val="Arial"/>
    </font>
    <font>
      <sz val="8.0"/>
      <color rgb="FF000000"/>
      <name val="Arial"/>
    </font>
    <font>
      <u/>
      <sz val="9.0"/>
      <color theme="1"/>
      <name val="Arial"/>
    </font>
    <font>
      <b/>
      <sz val="10.0"/>
      <color rgb="FF3A3838"/>
      <name val="Arial"/>
    </font>
    <font>
      <b/>
      <u/>
      <sz val="10.0"/>
      <color theme="1"/>
      <name val="Arial"/>
    </font>
    <font>
      <u/>
      <sz val="10.0"/>
      <color theme="10"/>
      <name val="Arial"/>
    </font>
    <font>
      <sz val="10.0"/>
      <color rgb="FF333333"/>
      <name val="Arial"/>
    </font>
    <font>
      <u/>
      <sz val="9.0"/>
      <color rgb="FF1155CC"/>
      <name val="Arial"/>
    </font>
    <font>
      <i/>
      <sz val="9.0"/>
      <color theme="1"/>
      <name val="Arial"/>
    </font>
    <font>
      <i/>
      <sz val="10.0"/>
      <color theme="1"/>
      <name val="Arial"/>
    </font>
    <font>
      <u/>
      <color rgb="FF0000FF"/>
      <name val="Arial"/>
    </font>
    <font>
      <color rgb="FF3A3838"/>
      <name val="Arial"/>
    </font>
    <font>
      <b/>
      <sz val="10.0"/>
      <color theme="0"/>
      <name val="Arial"/>
    </font>
    <font>
      <sz val="10.0"/>
      <color theme="1"/>
      <name val="Calibri"/>
    </font>
    <font>
      <sz val="10.0"/>
      <color rgb="FFFFFFFF"/>
      <name val="Arial"/>
    </font>
    <font>
      <b/>
      <sz val="10.0"/>
      <color rgb="FF333333"/>
      <name val="Arial"/>
    </font>
    <font>
      <b/>
      <sz val="9.0"/>
      <color theme="1"/>
      <name val="Arial"/>
    </font>
    <font>
      <b/>
      <color theme="1"/>
      <name val="Calibri"/>
      <scheme val="minor"/>
    </font>
    <font>
      <sz val="12.0"/>
      <color rgb="FFFFFFFF"/>
      <name val="Cambria"/>
    </font>
    <font>
      <sz val="11.0"/>
      <color rgb="FF000000"/>
      <name val="Calibri"/>
    </font>
    <font>
      <sz val="12.0"/>
      <color rgb="FF000000"/>
      <name val="Cambria"/>
    </font>
    <font>
      <sz val="11.0"/>
      <color rgb="FF000000"/>
      <name val="Inconsolata"/>
    </font>
    <font>
      <sz val="11.0"/>
      <color theme="1"/>
      <name val="Calibri"/>
    </font>
    <font>
      <b/>
      <sz val="10.0"/>
      <color theme="1"/>
      <name val="Calibri"/>
    </font>
    <font>
      <color theme="1"/>
      <name val="Arial"/>
    </font>
    <font>
      <color rgb="FF000000"/>
      <name val="Roboto"/>
    </font>
  </fonts>
  <fills count="21">
    <fill>
      <patternFill patternType="none"/>
    </fill>
    <fill>
      <patternFill patternType="lightGray"/>
    </fill>
    <fill>
      <patternFill patternType="solid">
        <fgColor theme="0"/>
        <bgColor theme="0"/>
      </patternFill>
    </fill>
    <fill>
      <patternFill patternType="solid">
        <fgColor rgb="FFCC0000"/>
        <bgColor rgb="FFCC0000"/>
      </patternFill>
    </fill>
    <fill>
      <patternFill patternType="solid">
        <fgColor rgb="FFFFFFFF"/>
        <bgColor rgb="FFFFFFFF"/>
      </patternFill>
    </fill>
    <fill>
      <patternFill patternType="solid">
        <fgColor rgb="FFF8F8F8"/>
        <bgColor rgb="FFF8F8F8"/>
      </patternFill>
    </fill>
    <fill>
      <patternFill patternType="solid">
        <fgColor rgb="FFFFF892"/>
        <bgColor rgb="FFFFF892"/>
      </patternFill>
    </fill>
    <fill>
      <patternFill patternType="solid">
        <fgColor rgb="FFD9D9D9"/>
        <bgColor rgb="FFD9D9D9"/>
      </patternFill>
    </fill>
    <fill>
      <patternFill patternType="solid">
        <fgColor rgb="FFD8D8D8"/>
        <bgColor rgb="FFD8D8D8"/>
      </patternFill>
    </fill>
    <fill>
      <patternFill patternType="solid">
        <fgColor rgb="FFFFFF99"/>
        <bgColor rgb="FFFFFF99"/>
      </patternFill>
    </fill>
    <fill>
      <patternFill patternType="solid">
        <fgColor rgb="FF0070C0"/>
        <bgColor rgb="FF0070C0"/>
      </patternFill>
    </fill>
    <fill>
      <patternFill patternType="solid">
        <fgColor rgb="FFDEEAF6"/>
        <bgColor rgb="FFDEEAF6"/>
      </patternFill>
    </fill>
    <fill>
      <patternFill patternType="solid">
        <fgColor rgb="FFCFE2F3"/>
        <bgColor rgb="FFCFE2F3"/>
      </patternFill>
    </fill>
    <fill>
      <patternFill patternType="solid">
        <fgColor rgb="FF2F5496"/>
        <bgColor rgb="FF2F5496"/>
      </patternFill>
    </fill>
    <fill>
      <patternFill patternType="solid">
        <fgColor rgb="FFB7E1CC"/>
        <bgColor rgb="FFB7E1CC"/>
      </patternFill>
    </fill>
    <fill>
      <patternFill patternType="solid">
        <fgColor rgb="FFE7E6E6"/>
        <bgColor rgb="FFE7E6E6"/>
      </patternFill>
    </fill>
    <fill>
      <patternFill patternType="solid">
        <fgColor rgb="FF002060"/>
        <bgColor rgb="FF002060"/>
      </patternFill>
    </fill>
    <fill>
      <patternFill patternType="solid">
        <fgColor rgb="FFBDD6EE"/>
        <bgColor rgb="FFBDD6EE"/>
      </patternFill>
    </fill>
    <fill>
      <patternFill patternType="solid">
        <fgColor rgb="FF3C78D8"/>
        <bgColor rgb="FF3C78D8"/>
      </patternFill>
    </fill>
    <fill>
      <patternFill patternType="solid">
        <fgColor rgb="FFF3F3F3"/>
        <bgColor rgb="FFF3F3F3"/>
      </patternFill>
    </fill>
    <fill>
      <patternFill patternType="solid">
        <fgColor rgb="FFFFFF00"/>
        <bgColor rgb="FFFFFF00"/>
      </patternFill>
    </fill>
  </fills>
  <borders count="114">
    <border/>
    <border>
      <left/>
      <top/>
      <bottom/>
    </border>
    <border>
      <top/>
      <bottom/>
    </border>
    <border>
      <right/>
      <top/>
      <bottom/>
    </border>
    <border>
      <left/>
      <right/>
      <top/>
      <bottom/>
    </border>
    <border>
      <left style="thin">
        <color rgb="FFFFFFFF"/>
      </left>
      <top style="thin">
        <color rgb="FFFFFFFF"/>
      </top>
      <bottom/>
    </border>
    <border>
      <top style="thin">
        <color rgb="FFFFFFFF"/>
      </top>
      <bottom/>
    </border>
    <border>
      <right/>
      <top style="thin">
        <color rgb="FFFFFFFF"/>
      </top>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left/>
      <top/>
    </border>
    <border>
      <top/>
    </border>
    <border>
      <right/>
      <top/>
    </border>
    <border>
      <left/>
      <bottom/>
    </border>
    <border>
      <bottom/>
    </border>
    <border>
      <right/>
      <bottom/>
    </border>
    <border>
      <left style="thin">
        <color rgb="FFFFFFFF"/>
      </left>
      <top/>
      <bottom/>
    </border>
    <border>
      <left/>
      <top style="thin">
        <color rgb="FF000000"/>
      </top>
      <bottom/>
    </border>
    <border>
      <top style="thin">
        <color rgb="FF000000"/>
      </top>
      <bottom/>
    </border>
    <border>
      <right/>
      <top style="thin">
        <color rgb="FF000000"/>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right/>
    </border>
    <border>
      <left style="thin">
        <color rgb="FF000000"/>
      </left>
      <top style="thin">
        <color rgb="FF000000"/>
      </top>
    </border>
    <border>
      <top style="thin">
        <color rgb="FF000000"/>
      </top>
    </border>
    <border>
      <right style="thin">
        <color rgb="FF000000"/>
      </right>
      <top style="thin">
        <color rgb="FF000000"/>
      </top>
    </border>
    <border>
      <left/>
      <right/>
      <top/>
    </border>
    <border>
      <left style="thin">
        <color rgb="FF000000"/>
      </left>
    </border>
    <border>
      <right style="thin">
        <color rgb="FF000000"/>
      </right>
    </border>
    <border>
      <left/>
      <right/>
    </border>
    <border>
      <left style="thin">
        <color rgb="FF000000"/>
      </left>
      <bottom style="thin">
        <color rgb="FF000000"/>
      </bottom>
    </border>
    <border>
      <bottom style="thin">
        <color rgb="FF000000"/>
      </bottom>
    </border>
    <border>
      <right style="thin">
        <color rgb="FF000000"/>
      </right>
      <bottom style="thin">
        <color rgb="FF000000"/>
      </bottom>
    </border>
    <border>
      <left/>
      <right/>
      <bottom/>
    </border>
    <border>
      <left style="thin">
        <color rgb="FFFFFFFF"/>
      </left>
      <right style="thin">
        <color rgb="FFFFFFFF"/>
      </right>
      <top style="thin">
        <color rgb="FFFFFFFF"/>
      </top>
      <bottom/>
    </border>
    <border>
      <left style="thin">
        <color rgb="FF000000"/>
      </left>
      <top/>
      <bottom/>
    </border>
    <border>
      <left style="thin">
        <color rgb="FFFFFFFF"/>
      </left>
      <right style="thin">
        <color rgb="FFFFFFFF"/>
      </right>
      <top/>
      <bottom/>
    </border>
    <border>
      <left style="thin">
        <color rgb="FFFFFFFF"/>
      </left>
      <right style="thin">
        <color rgb="FFFFFFFF"/>
      </right>
    </border>
    <border>
      <left style="thin">
        <color rgb="FFFFFFFF"/>
      </left>
      <right style="thin">
        <color rgb="FFFFFFFF"/>
      </right>
      <top style="thin">
        <color rgb="FFFFFFFF"/>
      </top>
    </border>
    <border>
      <right style="thin">
        <color rgb="FFFFFFFF"/>
      </right>
      <top style="thin">
        <color rgb="FFFFFFFF"/>
      </top>
      <bottom/>
    </border>
    <border>
      <left style="thin">
        <color rgb="FFFFFFFF"/>
      </left>
      <right style="thin">
        <color rgb="FFFFFFFF"/>
      </right>
      <top style="thin">
        <color rgb="FFFFFFFF"/>
      </top>
      <bottom style="thin">
        <color rgb="FFFFFFFF"/>
      </bottom>
    </border>
    <border>
      <left style="thin">
        <color rgb="FFFFFFFF"/>
      </left>
      <right/>
      <top style="thin">
        <color rgb="FFFFFFFF"/>
      </top>
      <bottom/>
    </border>
    <border>
      <left style="thin">
        <color rgb="FFFFFFFF"/>
      </left>
      <right/>
      <top/>
      <bottom/>
    </border>
    <border>
      <left/>
      <right style="thin">
        <color rgb="FFFFFFFF"/>
      </right>
      <top style="thin">
        <color rgb="FFFFFFFF"/>
      </top>
      <bottom/>
    </border>
    <border>
      <right style="thin">
        <color rgb="FFFFFFFF"/>
      </right>
    </border>
    <border>
      <left style="thin">
        <color rgb="FFFFFFFF"/>
      </left>
    </border>
    <border>
      <right style="thin">
        <color rgb="FFFFFFFF"/>
      </right>
      <top style="thin">
        <color rgb="FFFFFFFF"/>
      </top>
      <bottom style="thin">
        <color rgb="FFFFFFFF"/>
      </bottom>
    </border>
    <border>
      <left/>
      <right style="thin">
        <color rgb="FFFFFFFF"/>
      </right>
      <top style="thin">
        <color rgb="FFFFFFFF"/>
      </top>
      <bottom style="thin">
        <color rgb="FFFFFFFF"/>
      </bottom>
    </border>
    <border>
      <right style="thin">
        <color rgb="FFFFFFFF"/>
      </right>
      <top style="thin">
        <color rgb="FFFFFFFF"/>
      </top>
    </border>
    <border>
      <left/>
    </border>
    <border>
      <left/>
      <right/>
      <top style="thin">
        <color rgb="FFFFFFFF"/>
      </top>
      <bottom/>
    </border>
    <border>
      <left style="thin">
        <color rgb="FF1F3864"/>
      </left>
      <right style="thin">
        <color rgb="FF1F3864"/>
      </right>
      <top style="thin">
        <color rgb="FF1F3864"/>
      </top>
      <bottom style="thin">
        <color rgb="FF1F3864"/>
      </bottom>
    </border>
    <border>
      <left/>
      <top style="thin">
        <color rgb="FFFFFFFF"/>
      </top>
      <bottom style="thin">
        <color rgb="FFFFFFFF"/>
      </bottom>
    </border>
    <border>
      <right/>
      <top style="thin">
        <color rgb="FFFFFFFF"/>
      </top>
      <bottom style="thin">
        <color rgb="FFFFFFFF"/>
      </bottom>
    </border>
    <border>
      <left style="thin">
        <color rgb="FFFFFFFF"/>
      </left>
      <right style="thin">
        <color rgb="FFFFFFFF"/>
      </right>
      <top/>
    </border>
    <border>
      <left style="thin">
        <color rgb="FFFFFFFF"/>
      </left>
      <right/>
      <top style="thin">
        <color rgb="FFFFFFFF"/>
      </top>
    </border>
    <border>
      <left/>
      <right/>
      <top style="thin">
        <color rgb="FFFFFFFF"/>
      </top>
    </border>
    <border>
      <left/>
      <right/>
      <top style="thin">
        <color rgb="FFFFFFFF"/>
      </top>
      <bottom style="thin">
        <color rgb="FFFFFFFF"/>
      </bottom>
    </border>
    <border>
      <left/>
      <right style="thin">
        <color rgb="FFFFFFFF"/>
      </right>
      <top style="thin">
        <color rgb="FFFFFFFF"/>
      </top>
    </border>
    <border>
      <left style="thin">
        <color rgb="FFCCCCCC"/>
      </left>
      <top style="thin">
        <color rgb="FFCCCCCC"/>
      </top>
      <bottom/>
    </border>
    <border>
      <top style="thin">
        <color rgb="FFCCCCCC"/>
      </top>
      <bottom/>
    </border>
    <border>
      <right/>
      <top style="thin">
        <color rgb="FFCCCCCC"/>
      </top>
      <bottom/>
    </border>
    <border>
      <left/>
      <right/>
      <top style="thin">
        <color rgb="FFCCCCCC"/>
      </top>
      <bottom/>
    </border>
    <border>
      <left/>
      <right style="thin">
        <color rgb="FFCCCCCC"/>
      </right>
      <top style="thin">
        <color rgb="FFCCCCCC"/>
      </top>
      <bottom/>
    </border>
    <border>
      <left style="thin">
        <color rgb="FFCCCCCC"/>
      </left>
      <right/>
      <top style="thin">
        <color rgb="FFCCCCCC"/>
      </top>
      <bottom/>
    </border>
    <border>
      <left style="thin">
        <color rgb="FFCCCCCC"/>
      </left>
      <right/>
      <top/>
      <bottom/>
    </border>
    <border>
      <left/>
      <right style="thin">
        <color rgb="FFCCCCCC"/>
      </right>
      <top/>
      <bottom/>
    </border>
    <border>
      <left style="thin">
        <color rgb="FFCCCCCC"/>
      </left>
      <top/>
      <bottom/>
    </border>
    <border>
      <right style="thin">
        <color rgb="FFCCCCCC"/>
      </right>
      <top/>
      <bottom/>
    </border>
    <border>
      <left style="thin">
        <color rgb="FFCCCCCC"/>
      </left>
      <right/>
      <top/>
    </border>
    <border>
      <left style="thin">
        <color rgb="FFCCCCCC"/>
      </left>
      <right/>
      <bottom/>
    </border>
    <border>
      <left style="thin">
        <color rgb="FFCCCCCC"/>
      </left>
      <right/>
      <top/>
      <bottom style="thin">
        <color rgb="FFCCCCCC"/>
      </bottom>
    </border>
    <border>
      <left/>
      <right/>
      <top/>
      <bottom style="thin">
        <color rgb="FFCCCCCC"/>
      </bottom>
    </border>
    <border>
      <left/>
      <right style="thin">
        <color rgb="FFF2F2F2"/>
      </right>
      <top/>
      <bottom style="thin">
        <color rgb="FFCCCCCC"/>
      </bottom>
    </border>
    <border>
      <left/>
      <right style="thin">
        <color rgb="FFCCCCCC"/>
      </right>
      <top/>
      <bottom style="thin">
        <color rgb="FFCCCCCC"/>
      </bottom>
    </border>
    <border>
      <left style="thin">
        <color rgb="FFFFFFFF"/>
      </left>
      <right style="thin">
        <color rgb="FFFFFFFF"/>
      </right>
      <bottom/>
    </border>
    <border>
      <left style="thin">
        <color rgb="FFFFFFFF"/>
      </left>
      <right style="thin">
        <color rgb="FFFFFFFF"/>
      </right>
      <bottom style="thin">
        <color rgb="FFFFFFFF"/>
      </bottom>
    </border>
    <border>
      <left style="thin">
        <color rgb="FFBFBFBF"/>
      </left>
      <right/>
      <top style="thin">
        <color rgb="FFBFBFBF"/>
      </top>
      <bottom/>
    </border>
    <border>
      <left/>
      <right/>
      <top style="thin">
        <color rgb="FFBFBFBF"/>
      </top>
      <bottom/>
    </border>
    <border>
      <left/>
      <right style="thin">
        <color rgb="FFBFBFBF"/>
      </right>
      <top style="thin">
        <color rgb="FFBFBFBF"/>
      </top>
      <bottom/>
    </border>
    <border>
      <left style="thin">
        <color rgb="FFBFBFBF"/>
      </left>
      <right/>
      <top/>
      <bottom/>
    </border>
    <border>
      <left/>
      <right style="thin">
        <color rgb="FFBFBFBF"/>
      </right>
      <top/>
      <bottom/>
    </border>
    <border>
      <left style="thin">
        <color rgb="FFBFBFBF"/>
      </left>
      <right/>
      <top/>
    </border>
    <border>
      <left style="thin">
        <color rgb="FFBFBFBF"/>
      </left>
      <right/>
      <bottom/>
    </border>
    <border>
      <left style="thin">
        <color rgb="FFBFBFBF"/>
      </left>
      <right/>
      <top/>
      <bottom style="thin">
        <color rgb="FFBFBFBF"/>
      </bottom>
    </border>
    <border>
      <left/>
      <right/>
      <top/>
      <bottom style="thin">
        <color rgb="FFBFBFBF"/>
      </bottom>
    </border>
    <border>
      <left/>
      <right style="thin">
        <color rgb="FFBFBFBF"/>
      </right>
      <top/>
      <bottom style="thin">
        <color rgb="FFBFBFBF"/>
      </bottom>
    </border>
    <border>
      <left/>
      <right/>
      <top/>
      <bottom style="thin">
        <color rgb="FF000000"/>
      </bottom>
    </border>
    <border>
      <left/>
      <top/>
      <bottom style="thin">
        <color rgb="FFFFFFFF"/>
      </bottom>
    </border>
    <border>
      <top/>
      <bottom style="thin">
        <color rgb="FFFFFFFF"/>
      </bottom>
    </border>
    <border>
      <right/>
      <top/>
      <bottom style="thin">
        <color rgb="FFFFFFFF"/>
      </bottom>
    </border>
    <border>
      <left style="thin">
        <color rgb="FFFFFFFF"/>
      </left>
      <top style="thin">
        <color rgb="FFFFFFFF"/>
      </top>
      <bottom style="thin">
        <color rgb="FFFFFFFF"/>
      </bottom>
    </border>
    <border>
      <left style="thin">
        <color rgb="FFFFFFFF"/>
      </left>
      <right/>
      <top style="thin">
        <color rgb="FFFFFFFF"/>
      </top>
      <bottom style="thin">
        <color rgb="FFFFFFFF"/>
      </bottom>
    </border>
    <border>
      <left style="thin">
        <color rgb="FFFFFFFF"/>
      </left>
      <right style="thin">
        <color rgb="FFFFFFFF"/>
      </right>
      <top/>
      <bottom style="thin">
        <color rgb="FFFFFFFF"/>
      </bottom>
    </border>
    <border>
      <left style="thin">
        <color rgb="FFFFFFFF"/>
      </left>
      <bottom style="thin">
        <color rgb="FFFFFFFF"/>
      </bottom>
    </border>
    <border>
      <left style="thin">
        <color rgb="FFFFFFFF"/>
      </left>
      <top style="thin">
        <color rgb="FFFFFFFF"/>
      </top>
    </border>
    <border>
      <right style="thin">
        <color theme="0"/>
      </right>
    </border>
    <border>
      <left style="thin">
        <color theme="0"/>
      </left>
      <top/>
      <bottom/>
    </border>
    <border>
      <right style="thin">
        <color theme="0"/>
      </right>
      <top/>
      <bottom/>
    </border>
    <border>
      <left style="thin">
        <color theme="0"/>
      </left>
      <right style="thin">
        <color theme="0"/>
      </right>
      <top/>
      <bottom/>
    </border>
    <border>
      <left style="thin">
        <color rgb="FF44546A"/>
      </left>
      <top style="thin">
        <color rgb="FF44546A"/>
      </top>
      <bottom style="thin">
        <color rgb="FF44546A"/>
      </bottom>
    </border>
    <border>
      <right style="thin">
        <color rgb="FF44546A"/>
      </right>
      <top style="thin">
        <color rgb="FF44546A"/>
      </top>
      <bottom style="thin">
        <color rgb="FF44546A"/>
      </bottom>
    </border>
    <border>
      <left style="thin">
        <color theme="0"/>
      </left>
      <top/>
      <bottom style="double">
        <color rgb="FF2F5496"/>
      </bottom>
    </border>
    <border>
      <right style="thin">
        <color theme="0"/>
      </right>
      <top/>
      <bottom style="double">
        <color rgb="FF2F5496"/>
      </bottom>
    </border>
    <border>
      <left style="thin">
        <color theme="0"/>
      </left>
      <right style="thin">
        <color theme="0"/>
      </right>
      <top/>
      <bottom style="double">
        <color rgb="FF2F5496"/>
      </bottom>
    </border>
    <border>
      <left/>
      <right style="thin">
        <color theme="0"/>
      </right>
      <top/>
      <bottom style="double">
        <color rgb="FF2F5496"/>
      </bottom>
    </border>
    <border>
      <left style="thin">
        <color theme="0"/>
      </left>
      <right/>
      <top/>
      <bottom style="double">
        <color rgb="FF2F5496"/>
      </bottom>
    </border>
    <border>
      <left style="thin">
        <color theme="0"/>
      </left>
      <right style="thin">
        <color theme="1"/>
      </right>
      <top/>
      <bottom style="double">
        <color rgb="FF2F5496"/>
      </bottom>
    </border>
    <border>
      <left style="thin">
        <color rgb="FFFFFFFF"/>
      </left>
      <right style="thin">
        <color rgb="FFFFFFFF"/>
      </right>
      <top style="thin">
        <color rgb="FFFFFFFF"/>
      </top>
      <bottom style="thin">
        <color rgb="FF000000"/>
      </bottom>
    </border>
    <border>
      <left style="hair">
        <color rgb="FF000000"/>
      </left>
      <right style="hair">
        <color rgb="FF000000"/>
      </right>
      <top style="hair">
        <color rgb="FF000000"/>
      </top>
      <bottom style="hair">
        <color rgb="FF000000"/>
      </bottom>
    </border>
    <border>
      <left style="thin">
        <color rgb="FF000000"/>
      </left>
      <right style="thin">
        <color rgb="FF000000"/>
      </right>
      <top/>
      <bottom style="thin">
        <color rgb="FF000000"/>
      </bottom>
    </border>
  </borders>
  <cellStyleXfs count="1">
    <xf borderId="0" fillId="0" fontId="0" numFmtId="0" applyAlignment="1" applyFont="1"/>
  </cellStyleXfs>
  <cellXfs count="661">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left" readingOrder="0" shrinkToFit="0" vertical="center" wrapText="1"/>
    </xf>
    <xf borderId="2" fillId="0" fontId="3" numFmtId="0" xfId="0" applyBorder="1" applyFont="1"/>
    <xf borderId="3" fillId="0" fontId="3" numFmtId="0" xfId="0" applyBorder="1" applyFont="1"/>
    <xf borderId="4" fillId="2" fontId="4" numFmtId="0" xfId="0" applyAlignment="1" applyBorder="1" applyFont="1">
      <alignment shrinkToFit="0" vertical="center" wrapText="1"/>
    </xf>
    <xf borderId="5" fillId="3" fontId="5" numFmtId="0" xfId="0" applyAlignment="1" applyBorder="1" applyFill="1" applyFont="1">
      <alignment horizontal="left" shrinkToFit="0" vertical="center" wrapText="1"/>
    </xf>
    <xf borderId="6" fillId="0" fontId="3" numFmtId="0" xfId="0" applyBorder="1" applyFont="1"/>
    <xf borderId="7" fillId="0" fontId="3" numFmtId="0" xfId="0" applyBorder="1" applyFont="1"/>
    <xf borderId="4" fillId="4" fontId="6" numFmtId="0" xfId="0" applyAlignment="1" applyBorder="1" applyFill="1" applyFont="1">
      <alignment vertical="top"/>
    </xf>
    <xf borderId="4" fillId="4" fontId="7" numFmtId="0" xfId="0" applyAlignment="1" applyBorder="1" applyFont="1">
      <alignment vertical="top"/>
    </xf>
    <xf borderId="0" fillId="0" fontId="8" numFmtId="0" xfId="0" applyAlignment="1" applyFont="1">
      <alignment vertical="top"/>
    </xf>
    <xf borderId="4" fillId="4" fontId="9" numFmtId="0" xfId="0" applyAlignment="1" applyBorder="1" applyFont="1">
      <alignment horizontal="left" shrinkToFit="0" vertical="top" wrapText="1"/>
    </xf>
    <xf borderId="4" fillId="4" fontId="9" numFmtId="0" xfId="0" applyAlignment="1" applyBorder="1" applyFont="1">
      <alignment vertical="top"/>
    </xf>
    <xf borderId="4" fillId="5" fontId="1" numFmtId="0" xfId="0" applyBorder="1" applyFill="1" applyFont="1"/>
    <xf borderId="4" fillId="5" fontId="9" numFmtId="0" xfId="0" applyAlignment="1" applyBorder="1" applyFont="1">
      <alignment horizontal="left" shrinkToFit="0" vertical="top" wrapText="1"/>
    </xf>
    <xf borderId="4" fillId="2" fontId="9" numFmtId="0" xfId="0" applyAlignment="1" applyBorder="1" applyFont="1">
      <alignment vertical="top"/>
    </xf>
    <xf borderId="8" fillId="6" fontId="9" numFmtId="0" xfId="0" applyBorder="1" applyFill="1" applyFont="1"/>
    <xf borderId="4" fillId="5" fontId="9" numFmtId="0" xfId="0" applyBorder="1" applyFont="1"/>
    <xf borderId="4" fillId="5" fontId="4" numFmtId="0" xfId="0" applyAlignment="1" applyBorder="1" applyFont="1">
      <alignment horizontal="left" shrinkToFit="0" vertical="top" wrapText="1"/>
    </xf>
    <xf borderId="4" fillId="5" fontId="4" numFmtId="0" xfId="0" applyAlignment="1" applyBorder="1" applyFont="1">
      <alignment horizontal="right" vertical="top"/>
    </xf>
    <xf borderId="4" fillId="2" fontId="10" numFmtId="0" xfId="0" applyAlignment="1" applyBorder="1" applyFont="1">
      <alignment shrinkToFit="0" vertical="center" wrapText="1"/>
    </xf>
    <xf borderId="8" fillId="7" fontId="9" numFmtId="0" xfId="0" applyBorder="1" applyFill="1" applyFont="1"/>
    <xf borderId="4" fillId="5" fontId="11" numFmtId="0" xfId="0" applyAlignment="1" applyBorder="1" applyFont="1">
      <alignment horizontal="left" readingOrder="0" shrinkToFit="0" vertical="top" wrapText="1"/>
    </xf>
    <xf borderId="9" fillId="2" fontId="9" numFmtId="0" xfId="0" applyAlignment="1" applyBorder="1" applyFont="1">
      <alignment horizontal="left" readingOrder="0" vertical="center"/>
    </xf>
    <xf borderId="1" fillId="5" fontId="11" numFmtId="0" xfId="0" applyAlignment="1" applyBorder="1" applyFont="1">
      <alignment readingOrder="0" shrinkToFit="0" vertical="top" wrapText="1"/>
    </xf>
    <xf borderId="10" fillId="0" fontId="3" numFmtId="0" xfId="0" applyBorder="1" applyFont="1"/>
    <xf borderId="11" fillId="0" fontId="3" numFmtId="0" xfId="0" applyBorder="1" applyFont="1"/>
    <xf borderId="1" fillId="5" fontId="11" numFmtId="0" xfId="0" applyAlignment="1" applyBorder="1" applyFont="1">
      <alignment horizontal="left" readingOrder="0" shrinkToFit="0" vertical="top" wrapText="1"/>
    </xf>
    <xf borderId="1" fillId="5" fontId="9" numFmtId="0" xfId="0" applyAlignment="1" applyBorder="1" applyFont="1">
      <alignment horizontal="left" vertical="top"/>
    </xf>
    <xf borderId="12" fillId="5" fontId="9" numFmtId="0" xfId="0" applyAlignment="1" applyBorder="1" applyFont="1">
      <alignment horizontal="left" readingOrder="0" shrinkToFit="0" vertical="top" wrapText="1"/>
    </xf>
    <xf borderId="13" fillId="0" fontId="3" numFmtId="0" xfId="0" applyBorder="1" applyFont="1"/>
    <xf borderId="14" fillId="0" fontId="3" numFmtId="0" xfId="0" applyBorder="1" applyFont="1"/>
    <xf borderId="4" fillId="2" fontId="4" numFmtId="0" xfId="0" applyAlignment="1" applyBorder="1" applyFont="1">
      <alignment horizontal="left" vertical="top"/>
    </xf>
    <xf borderId="15" fillId="0" fontId="3" numFmtId="0" xfId="0" applyBorder="1" applyFont="1"/>
    <xf borderId="16" fillId="0" fontId="3" numFmtId="0" xfId="0" applyBorder="1" applyFont="1"/>
    <xf borderId="17" fillId="0" fontId="3" numFmtId="0" xfId="0" applyBorder="1" applyFont="1"/>
    <xf borderId="4" fillId="2" fontId="1" numFmtId="0" xfId="0" applyBorder="1" applyFont="1"/>
    <xf borderId="4" fillId="5" fontId="9" numFmtId="0" xfId="0" applyAlignment="1" applyBorder="1" applyFont="1">
      <alignment shrinkToFit="0" vertical="top" wrapText="1"/>
    </xf>
    <xf borderId="4" fillId="2" fontId="9" numFmtId="0" xfId="0" applyAlignment="1" applyBorder="1" applyFont="1">
      <alignment horizontal="left" shrinkToFit="0" vertical="top" wrapText="1"/>
    </xf>
    <xf borderId="18" fillId="3" fontId="5" numFmtId="0" xfId="0" applyAlignment="1" applyBorder="1" applyFont="1">
      <alignment horizontal="left" shrinkToFit="0" vertical="center" wrapText="1"/>
    </xf>
    <xf borderId="4" fillId="2" fontId="4" numFmtId="0" xfId="0" applyAlignment="1" applyBorder="1" applyFont="1">
      <alignment horizontal="right" vertical="top"/>
    </xf>
    <xf borderId="4" fillId="5" fontId="4" numFmtId="0" xfId="0" applyAlignment="1" applyBorder="1" applyFont="1">
      <alignment readingOrder="0" vertical="center"/>
    </xf>
    <xf borderId="4" fillId="5" fontId="4" numFmtId="0" xfId="0" applyAlignment="1" applyBorder="1" applyFont="1">
      <alignment vertical="center"/>
    </xf>
    <xf borderId="4" fillId="5" fontId="4" numFmtId="0" xfId="0" applyAlignment="1" applyBorder="1" applyFont="1">
      <alignment horizontal="right" vertical="center"/>
    </xf>
    <xf borderId="4" fillId="5" fontId="4" numFmtId="0" xfId="0" applyAlignment="1" applyBorder="1" applyFont="1">
      <alignment horizontal="left" vertical="top"/>
    </xf>
    <xf borderId="4" fillId="5" fontId="9" numFmtId="0" xfId="0" applyAlignment="1" applyBorder="1" applyFont="1">
      <alignment vertical="top"/>
    </xf>
    <xf borderId="1" fillId="5" fontId="4" numFmtId="0" xfId="0" applyAlignment="1" applyBorder="1" applyFont="1">
      <alignment horizontal="left" shrinkToFit="0" vertical="top" wrapText="1"/>
    </xf>
    <xf borderId="1" fillId="5" fontId="4" numFmtId="0" xfId="0" applyAlignment="1" applyBorder="1" applyFont="1">
      <alignment horizontal="left" readingOrder="0" shrinkToFit="0" vertical="top" wrapText="1"/>
    </xf>
    <xf borderId="1" fillId="5" fontId="9" numFmtId="0" xfId="0" applyAlignment="1" applyBorder="1" applyFont="1">
      <alignment horizontal="left" readingOrder="0" shrinkToFit="0" vertical="top" wrapText="1"/>
    </xf>
    <xf borderId="4" fillId="2" fontId="9" numFmtId="0" xfId="0" applyAlignment="1" applyBorder="1" applyFont="1">
      <alignment shrinkToFit="0" vertical="top" wrapText="1"/>
    </xf>
    <xf borderId="4" fillId="2" fontId="12" numFmtId="0" xfId="0" applyAlignment="1" applyBorder="1" applyFont="1">
      <alignment readingOrder="0"/>
    </xf>
    <xf borderId="4" fillId="2" fontId="13" numFmtId="0" xfId="0" applyBorder="1" applyFont="1"/>
    <xf borderId="4" fillId="2" fontId="12" numFmtId="0" xfId="0" applyAlignment="1" applyBorder="1" applyFont="1">
      <alignment horizontal="right" readingOrder="0"/>
    </xf>
    <xf borderId="4" fillId="2" fontId="1" numFmtId="0" xfId="0" applyAlignment="1" applyBorder="1" applyFont="1">
      <alignment horizontal="right" readingOrder="0"/>
    </xf>
    <xf borderId="19" fillId="2" fontId="1" numFmtId="0" xfId="0" applyAlignment="1" applyBorder="1" applyFont="1">
      <alignment horizontal="center"/>
    </xf>
    <xf borderId="20" fillId="0" fontId="3" numFmtId="0" xfId="0" applyBorder="1" applyFont="1"/>
    <xf borderId="21" fillId="0" fontId="3" numFmtId="0" xfId="0" applyBorder="1" applyFont="1"/>
    <xf borderId="0" fillId="0" fontId="9" numFmtId="0" xfId="0" applyAlignment="1" applyFont="1">
      <alignment vertical="top"/>
    </xf>
    <xf borderId="0" fillId="0" fontId="9" numFmtId="0" xfId="0" applyAlignment="1" applyFont="1">
      <alignment horizontal="left" shrinkToFit="0" vertical="top" wrapText="1"/>
    </xf>
    <xf borderId="0" fillId="0" fontId="14" numFmtId="0" xfId="0" applyAlignment="1" applyFont="1">
      <alignment horizontal="right"/>
    </xf>
    <xf borderId="4" fillId="2" fontId="4" numFmtId="0" xfId="0" applyAlignment="1" applyBorder="1" applyFont="1">
      <alignment horizontal="left" shrinkToFit="0" vertical="center" wrapText="1"/>
    </xf>
    <xf borderId="18" fillId="3" fontId="15" numFmtId="0" xfId="0" applyAlignment="1" applyBorder="1" applyFont="1">
      <alignment horizontal="left" shrinkToFit="0" vertical="center" wrapText="1"/>
    </xf>
    <xf borderId="4" fillId="2" fontId="9" numFmtId="0" xfId="0" applyAlignment="1" applyBorder="1" applyFont="1">
      <alignment horizontal="left" vertical="top"/>
    </xf>
    <xf borderId="0" fillId="0" fontId="4" numFmtId="0" xfId="0" applyAlignment="1" applyFont="1">
      <alignment horizontal="right" vertical="top"/>
    </xf>
    <xf borderId="22" fillId="8" fontId="9" numFmtId="0" xfId="0" applyAlignment="1" applyBorder="1" applyFill="1" applyFont="1">
      <alignment horizontal="left" shrinkToFit="0" vertical="center" wrapText="1"/>
    </xf>
    <xf borderId="23" fillId="0" fontId="3" numFmtId="0" xfId="0" applyBorder="1" applyFont="1"/>
    <xf borderId="24" fillId="0" fontId="3" numFmtId="0" xfId="0" applyBorder="1" applyFont="1"/>
    <xf borderId="22" fillId="8" fontId="9" numFmtId="0" xfId="0" applyAlignment="1" applyBorder="1" applyFont="1">
      <alignment horizontal="left" readingOrder="0" shrinkToFit="0" vertical="center" wrapText="1"/>
    </xf>
    <xf borderId="0" fillId="2" fontId="9" numFmtId="0" xfId="0" applyAlignment="1" applyFont="1">
      <alignment vertical="top"/>
    </xf>
    <xf borderId="0" fillId="2" fontId="9" numFmtId="0" xfId="0" applyAlignment="1" applyFont="1">
      <alignment horizontal="left" shrinkToFit="0" vertical="top" wrapText="1"/>
    </xf>
    <xf borderId="0" fillId="2" fontId="9" numFmtId="0" xfId="0" applyAlignment="1" applyFont="1">
      <alignment horizontal="left" vertical="top"/>
    </xf>
    <xf borderId="25" fillId="0" fontId="16" numFmtId="0" xfId="0" applyAlignment="1" applyBorder="1" applyFont="1">
      <alignment horizontal="right" vertical="top"/>
    </xf>
    <xf borderId="2" fillId="4" fontId="17" numFmtId="0" xfId="0" applyAlignment="1" applyBorder="1" applyFont="1">
      <alignment vertical="top"/>
    </xf>
    <xf borderId="26" fillId="6" fontId="1" numFmtId="0" xfId="0" applyAlignment="1" applyBorder="1" applyFont="1">
      <alignment horizontal="left" readingOrder="0" shrinkToFit="0" vertical="top" wrapText="1"/>
    </xf>
    <xf borderId="27" fillId="0" fontId="3" numFmtId="0" xfId="0" applyBorder="1" applyFont="1"/>
    <xf borderId="28" fillId="0" fontId="3" numFmtId="0" xfId="0" applyBorder="1" applyFont="1"/>
    <xf borderId="29" fillId="0" fontId="10" numFmtId="0" xfId="0" applyAlignment="1" applyBorder="1" applyFont="1">
      <alignment horizontal="left" shrinkToFit="0" vertical="center" wrapText="1"/>
    </xf>
    <xf borderId="25" fillId="4" fontId="17" numFmtId="0" xfId="0" applyAlignment="1" applyBorder="1" applyFont="1">
      <alignment vertical="top"/>
    </xf>
    <xf borderId="16" fillId="4" fontId="17" numFmtId="0" xfId="0" applyAlignment="1" applyBorder="1" applyFont="1">
      <alignment vertical="top"/>
    </xf>
    <xf borderId="30" fillId="0" fontId="3" numFmtId="0" xfId="0" applyBorder="1" applyFont="1"/>
    <xf borderId="31" fillId="0" fontId="3" numFmtId="0" xfId="0" applyBorder="1" applyFont="1"/>
    <xf borderId="32" fillId="0" fontId="3" numFmtId="0" xfId="0" applyBorder="1" applyFont="1"/>
    <xf borderId="17" fillId="4" fontId="17" numFmtId="0" xfId="0" applyAlignment="1" applyBorder="1" applyFont="1">
      <alignment vertical="top"/>
    </xf>
    <xf borderId="33" fillId="0" fontId="3" numFmtId="0" xfId="0" applyBorder="1" applyFont="1"/>
    <xf borderId="34" fillId="0" fontId="3" numFmtId="0" xfId="0" applyBorder="1" applyFont="1"/>
    <xf borderId="35" fillId="0" fontId="3" numFmtId="0" xfId="0" applyBorder="1" applyFont="1"/>
    <xf borderId="36" fillId="0" fontId="3" numFmtId="0" xfId="0" applyBorder="1" applyFont="1"/>
    <xf borderId="17" fillId="2" fontId="9" numFmtId="0" xfId="0" applyAlignment="1" applyBorder="1" applyFont="1">
      <alignment vertical="top"/>
    </xf>
    <xf borderId="16" fillId="2" fontId="9" numFmtId="0" xfId="0" applyAlignment="1" applyBorder="1" applyFont="1">
      <alignment vertical="top"/>
    </xf>
    <xf borderId="25" fillId="0" fontId="16" numFmtId="0" xfId="0" applyAlignment="1" applyBorder="1" applyFont="1">
      <alignment horizontal="right" readingOrder="0" vertical="top"/>
    </xf>
    <xf borderId="0" fillId="2" fontId="1" numFmtId="0" xfId="0" applyAlignment="1" applyFont="1">
      <alignment horizontal="left" readingOrder="0" shrinkToFit="0" vertical="top" wrapText="1"/>
    </xf>
    <xf borderId="4" fillId="0" fontId="10" numFmtId="0" xfId="0" applyAlignment="1" applyBorder="1" applyFont="1">
      <alignment horizontal="left" shrinkToFit="0" vertical="center" wrapText="1"/>
    </xf>
    <xf borderId="37" fillId="3" fontId="18" numFmtId="0" xfId="0" applyAlignment="1" applyBorder="1" applyFont="1">
      <alignment shrinkToFit="0" vertical="center" wrapText="1"/>
    </xf>
    <xf borderId="4" fillId="2" fontId="18" numFmtId="0" xfId="0" applyAlignment="1" applyBorder="1" applyFont="1">
      <alignment vertical="top"/>
    </xf>
    <xf borderId="1" fillId="5" fontId="19" numFmtId="0" xfId="0" applyAlignment="1" applyBorder="1" applyFont="1">
      <alignment horizontal="left" readingOrder="0" shrinkToFit="0" vertical="center" wrapText="1"/>
    </xf>
    <xf borderId="4" fillId="5" fontId="9" numFmtId="0" xfId="0" applyAlignment="1" applyBorder="1" applyFont="1">
      <alignment horizontal="left" vertical="top"/>
    </xf>
    <xf borderId="8" fillId="6" fontId="1" numFmtId="0" xfId="0" applyAlignment="1" applyBorder="1" applyFont="1">
      <alignment horizontal="left" readingOrder="0" shrinkToFit="0" vertical="center" wrapText="1"/>
    </xf>
    <xf borderId="8" fillId="6" fontId="1" numFmtId="0" xfId="0" applyAlignment="1" applyBorder="1" applyFont="1">
      <alignment horizontal="left" readingOrder="0" shrinkToFit="0" vertical="top" wrapText="1"/>
    </xf>
    <xf borderId="38" fillId="5" fontId="20" numFmtId="0" xfId="0" applyAlignment="1" applyBorder="1" applyFont="1">
      <alignment horizontal="center" shrinkToFit="0" vertical="top" wrapText="1"/>
    </xf>
    <xf borderId="4" fillId="5" fontId="20" numFmtId="0" xfId="0" applyAlignment="1" applyBorder="1" applyFont="1">
      <alignment horizontal="left" vertical="top"/>
    </xf>
    <xf borderId="4" fillId="5" fontId="10" numFmtId="0" xfId="0" applyAlignment="1" applyBorder="1" applyFont="1">
      <alignment horizontal="left" shrinkToFit="0" vertical="center" wrapText="1"/>
    </xf>
    <xf borderId="29" fillId="5" fontId="1" numFmtId="0" xfId="0" applyBorder="1" applyFont="1"/>
    <xf borderId="4" fillId="5" fontId="1" numFmtId="0" xfId="0" applyAlignment="1" applyBorder="1" applyFont="1">
      <alignment horizontal="left"/>
    </xf>
    <xf borderId="0" fillId="5" fontId="21" numFmtId="0" xfId="0" applyAlignment="1" applyFont="1">
      <alignment horizontal="right" readingOrder="0" vertical="top"/>
    </xf>
    <xf borderId="0" fillId="5" fontId="21" numFmtId="0" xfId="0" applyAlignment="1" applyFont="1">
      <alignment horizontal="right" shrinkToFit="0" vertical="top" wrapText="0"/>
    </xf>
    <xf borderId="22" fillId="7" fontId="16" numFmtId="0" xfId="0" applyAlignment="1" applyBorder="1" applyFont="1">
      <alignment horizontal="center" readingOrder="0" shrinkToFit="0" vertical="center" wrapText="0"/>
    </xf>
    <xf borderId="3" fillId="5" fontId="1" numFmtId="0" xfId="0" applyAlignment="1" applyBorder="1" applyFont="1">
      <alignment horizontal="left"/>
    </xf>
    <xf borderId="36" fillId="5" fontId="1" numFmtId="0" xfId="0" applyBorder="1" applyFont="1"/>
    <xf borderId="0" fillId="5" fontId="21" numFmtId="0" xfId="0" applyAlignment="1" applyFont="1">
      <alignment horizontal="right" vertical="top"/>
    </xf>
    <xf borderId="22" fillId="7" fontId="22" numFmtId="0" xfId="0" applyAlignment="1" applyBorder="1" applyFont="1">
      <alignment horizontal="center" readingOrder="0" shrinkToFit="0" vertical="center" wrapText="0"/>
    </xf>
    <xf borderId="4" fillId="2" fontId="1" numFmtId="0" xfId="0" applyAlignment="1" applyBorder="1" applyFont="1">
      <alignment horizontal="left"/>
    </xf>
    <xf borderId="39" fillId="3" fontId="18" numFmtId="0" xfId="0" applyAlignment="1" applyBorder="1" applyFont="1">
      <alignment vertical="center"/>
    </xf>
    <xf borderId="1" fillId="5" fontId="19" numFmtId="0" xfId="0" applyAlignment="1" applyBorder="1" applyFont="1">
      <alignment horizontal="left" shrinkToFit="0" vertical="center" wrapText="1"/>
    </xf>
    <xf borderId="22" fillId="6" fontId="1" numFmtId="0" xfId="0" applyAlignment="1" applyBorder="1" applyFont="1">
      <alignment horizontal="left" readingOrder="0" vertical="center"/>
    </xf>
    <xf borderId="4" fillId="5" fontId="23" numFmtId="0" xfId="0" applyAlignment="1" applyBorder="1" applyFont="1">
      <alignment vertical="top"/>
    </xf>
    <xf borderId="4" fillId="2" fontId="1" numFmtId="0" xfId="0" applyAlignment="1" applyBorder="1" applyFont="1">
      <alignment horizontal="left" readingOrder="0" shrinkToFit="0" vertical="top" wrapText="1"/>
    </xf>
    <xf borderId="4" fillId="2" fontId="24" numFmtId="0" xfId="0" applyAlignment="1" applyBorder="1" applyFont="1">
      <alignment shrinkToFit="0" vertical="top" wrapText="1"/>
    </xf>
    <xf borderId="4" fillId="5" fontId="25" numFmtId="0" xfId="0" applyAlignment="1" applyBorder="1" applyFont="1">
      <alignment shrinkToFit="0" vertical="top" wrapText="1"/>
    </xf>
    <xf borderId="29" fillId="5" fontId="4" numFmtId="0" xfId="0" applyAlignment="1" applyBorder="1" applyFont="1">
      <alignment horizontal="right" vertical="top"/>
    </xf>
    <xf borderId="29" fillId="5" fontId="10" numFmtId="0" xfId="0" applyAlignment="1" applyBorder="1" applyFont="1">
      <alignment horizontal="left" shrinkToFit="0" vertical="center" wrapText="1"/>
    </xf>
    <xf borderId="0" fillId="0" fontId="11" numFmtId="0" xfId="0" applyFont="1"/>
    <xf borderId="0" fillId="0" fontId="4" numFmtId="0" xfId="0" applyFont="1"/>
    <xf borderId="4" fillId="5" fontId="10" numFmtId="0" xfId="0" applyAlignment="1" applyBorder="1" applyFont="1">
      <alignment shrinkToFit="0" vertical="center" wrapText="1"/>
    </xf>
    <xf borderId="39" fillId="3" fontId="18" numFmtId="0" xfId="0" applyAlignment="1" applyBorder="1" applyFont="1">
      <alignment readingOrder="0" vertical="center"/>
    </xf>
    <xf borderId="0" fillId="0" fontId="10" numFmtId="0" xfId="0" applyAlignment="1" applyFont="1">
      <alignment vertical="center"/>
    </xf>
    <xf borderId="0" fillId="0" fontId="1" numFmtId="0" xfId="0" applyAlignment="1" applyFont="1">
      <alignment horizontal="left" vertical="center"/>
    </xf>
    <xf borderId="4" fillId="5" fontId="19" numFmtId="0" xfId="0" applyAlignment="1" applyBorder="1" applyFont="1">
      <alignment horizontal="left" shrinkToFit="0" vertical="center" wrapText="1"/>
    </xf>
    <xf borderId="4" fillId="5" fontId="1" numFmtId="0" xfId="0" applyAlignment="1" applyBorder="1" applyFont="1">
      <alignment horizontal="left" vertical="center"/>
    </xf>
    <xf borderId="4" fillId="5" fontId="11" numFmtId="0" xfId="0" applyAlignment="1" applyBorder="1" applyFont="1">
      <alignment horizontal="right" vertical="center"/>
    </xf>
    <xf borderId="37" fillId="3" fontId="18" numFmtId="0" xfId="0" applyAlignment="1" applyBorder="1" applyFont="1">
      <alignment readingOrder="0" shrinkToFit="0" vertical="center" wrapText="1"/>
    </xf>
    <xf borderId="1" fillId="5" fontId="19" numFmtId="0" xfId="0" applyAlignment="1" applyBorder="1" applyFont="1">
      <alignment horizontal="left" readingOrder="0" shrinkToFit="0" vertical="center" wrapText="1"/>
    </xf>
    <xf borderId="1" fillId="5" fontId="19" numFmtId="0" xfId="0" applyAlignment="1" applyBorder="1" applyFont="1">
      <alignment horizontal="left" readingOrder="0" shrinkToFit="0" vertical="top" wrapText="1"/>
    </xf>
    <xf borderId="0" fillId="5" fontId="1" numFmtId="0" xfId="0" applyFont="1"/>
    <xf borderId="4" fillId="5" fontId="19" numFmtId="0" xfId="0" applyAlignment="1" applyBorder="1" applyFont="1">
      <alignment horizontal="left" readingOrder="0" shrinkToFit="0" vertical="center" wrapText="1"/>
    </xf>
    <xf borderId="0" fillId="5" fontId="19" numFmtId="0" xfId="0" applyAlignment="1" applyFont="1">
      <alignment horizontal="left" readingOrder="0" shrinkToFit="0" vertical="center" wrapText="1"/>
    </xf>
    <xf borderId="4" fillId="5" fontId="11" numFmtId="0" xfId="0" applyAlignment="1" applyBorder="1" applyFont="1">
      <alignment horizontal="right" readingOrder="0" vertical="center"/>
    </xf>
    <xf borderId="29" fillId="5" fontId="11" numFmtId="0" xfId="0" applyAlignment="1" applyBorder="1" applyFont="1">
      <alignment horizontal="right" vertical="center"/>
    </xf>
    <xf borderId="1" fillId="5" fontId="1" numFmtId="0" xfId="0" applyBorder="1" applyFont="1"/>
    <xf borderId="3" fillId="5" fontId="1" numFmtId="0" xfId="0" applyBorder="1" applyFont="1"/>
    <xf borderId="0" fillId="5" fontId="26" numFmtId="0" xfId="0" applyFont="1"/>
    <xf borderId="40" fillId="3" fontId="27" numFmtId="0" xfId="0" applyAlignment="1" applyBorder="1" applyFont="1">
      <alignment readingOrder="0" shrinkToFit="0" wrapText="0"/>
    </xf>
    <xf borderId="0" fillId="0" fontId="28" numFmtId="0" xfId="0" applyAlignment="1" applyFont="1">
      <alignment shrinkToFit="0" vertical="bottom" wrapText="0"/>
    </xf>
    <xf borderId="0" fillId="5" fontId="29" numFmtId="0" xfId="0" applyAlignment="1" applyFont="1">
      <alignment horizontal="left" readingOrder="0"/>
    </xf>
    <xf borderId="0" fillId="5" fontId="19" numFmtId="0" xfId="0" applyFont="1"/>
    <xf borderId="0" fillId="5" fontId="28" numFmtId="0" xfId="0" applyAlignment="1" applyFont="1">
      <alignment shrinkToFit="0" vertical="bottom" wrapText="0"/>
    </xf>
    <xf borderId="0" fillId="5" fontId="21" numFmtId="0" xfId="0" applyAlignment="1" applyFont="1">
      <alignment horizontal="right" readingOrder="0" shrinkToFit="0" wrapText="0"/>
    </xf>
    <xf borderId="22" fillId="6" fontId="28" numFmtId="0" xfId="0" applyAlignment="1" applyBorder="1" applyFont="1">
      <alignment horizontal="left" shrinkToFit="0" vertical="top" wrapText="0"/>
    </xf>
    <xf borderId="0" fillId="5" fontId="21" numFmtId="0" xfId="0" applyAlignment="1" applyFont="1">
      <alignment horizontal="right" shrinkToFit="0" wrapText="0"/>
    </xf>
    <xf borderId="0" fillId="5" fontId="19" numFmtId="0" xfId="0" applyAlignment="1" applyFont="1">
      <alignment horizontal="left" shrinkToFit="0" vertical="center" wrapText="1"/>
    </xf>
    <xf borderId="22" fillId="6" fontId="1" numFmtId="0" xfId="0" applyAlignment="1" applyBorder="1" applyFont="1">
      <alignment horizontal="left" readingOrder="0" vertical="top"/>
    </xf>
    <xf borderId="4" fillId="2" fontId="11" numFmtId="0" xfId="0" applyAlignment="1" applyBorder="1" applyFont="1">
      <alignment horizontal="right" vertical="center"/>
    </xf>
    <xf borderId="41" fillId="3" fontId="27" numFmtId="0" xfId="0" applyAlignment="1" applyBorder="1" applyFont="1">
      <alignment readingOrder="0"/>
    </xf>
    <xf borderId="0" fillId="4" fontId="27" numFmtId="0" xfId="0" applyAlignment="1" applyFont="1">
      <alignment shrinkToFit="0" vertical="top" wrapText="0"/>
    </xf>
    <xf borderId="0" fillId="4" fontId="28" numFmtId="0" xfId="0" applyAlignment="1" applyFont="1">
      <alignment vertical="top"/>
    </xf>
    <xf borderId="0" fillId="5" fontId="30" numFmtId="0" xfId="0" applyAlignment="1" applyFont="1">
      <alignment horizontal="left" readingOrder="0" vertical="top"/>
    </xf>
    <xf borderId="0" fillId="5" fontId="27" numFmtId="0" xfId="0" applyAlignment="1" applyFont="1">
      <alignment shrinkToFit="0" vertical="top" wrapText="0"/>
    </xf>
    <xf borderId="0" fillId="5" fontId="28" numFmtId="0" xfId="0" applyAlignment="1" applyFont="1">
      <alignment horizontal="left" vertical="top"/>
    </xf>
    <xf borderId="0" fillId="5" fontId="28" numFmtId="0" xfId="0" applyAlignment="1" applyFont="1">
      <alignment horizontal="left" shrinkToFit="0" vertical="top" wrapText="0"/>
    </xf>
    <xf borderId="0" fillId="5" fontId="31" numFmtId="0" xfId="0" applyAlignment="1" applyFont="1">
      <alignment shrinkToFit="0" vertical="top" wrapText="0"/>
    </xf>
    <xf borderId="0" fillId="5" fontId="32" numFmtId="0" xfId="0" applyAlignment="1" applyFont="1">
      <alignment horizontal="left" vertical="top"/>
    </xf>
    <xf borderId="0" fillId="5" fontId="29" numFmtId="0" xfId="0" applyAlignment="1" applyFont="1">
      <alignment horizontal="left" readingOrder="0" shrinkToFit="0" vertical="top" wrapText="1"/>
    </xf>
    <xf borderId="0" fillId="5" fontId="21" numFmtId="0" xfId="0" applyAlignment="1" applyFont="1">
      <alignment horizontal="right" readingOrder="0" shrinkToFit="0" vertical="top" wrapText="0"/>
    </xf>
    <xf borderId="22" fillId="9" fontId="28" numFmtId="0" xfId="0" applyAlignment="1" applyBorder="1" applyFill="1" applyFont="1">
      <alignment horizontal="left" readingOrder="0" vertical="top"/>
    </xf>
    <xf borderId="0" fillId="5" fontId="33" numFmtId="0" xfId="0" applyAlignment="1" applyFont="1">
      <alignment horizontal="left" readingOrder="0" shrinkToFit="0" vertical="center" wrapText="0"/>
    </xf>
    <xf borderId="0" fillId="5" fontId="31" numFmtId="0" xfId="0" applyAlignment="1" applyFont="1">
      <alignment shrinkToFit="0" vertical="center" wrapText="0"/>
    </xf>
    <xf borderId="22" fillId="6" fontId="1" numFmtId="0" xfId="0" applyAlignment="1" applyBorder="1" applyFont="1">
      <alignment horizontal="left" readingOrder="0" shrinkToFit="0" vertical="top" wrapText="1"/>
    </xf>
    <xf borderId="4" fillId="2" fontId="1" numFmtId="0" xfId="0" applyAlignment="1" applyBorder="1" applyFont="1">
      <alignment vertical="center"/>
    </xf>
    <xf borderId="0" fillId="4" fontId="28" numFmtId="0" xfId="0" applyAlignment="1" applyFont="1">
      <alignment shrinkToFit="0" vertical="top" wrapText="0"/>
    </xf>
    <xf borderId="0" fillId="4" fontId="28" numFmtId="0" xfId="0" applyAlignment="1" applyFont="1">
      <alignment horizontal="left" shrinkToFit="0" vertical="bottom" wrapText="0"/>
    </xf>
    <xf borderId="0" fillId="5" fontId="34" numFmtId="0" xfId="0" applyAlignment="1" applyFont="1">
      <alignment readingOrder="0" shrinkToFit="0" vertical="top" wrapText="0"/>
    </xf>
    <xf borderId="0" fillId="5" fontId="28" numFmtId="0" xfId="0" applyAlignment="1" applyFont="1">
      <alignment shrinkToFit="0" vertical="top" wrapText="0"/>
    </xf>
    <xf borderId="0" fillId="5" fontId="28" numFmtId="0" xfId="0" applyAlignment="1" applyFont="1">
      <alignment horizontal="left" shrinkToFit="0" vertical="bottom" wrapText="0"/>
    </xf>
    <xf borderId="0" fillId="5" fontId="28" numFmtId="0" xfId="0" applyAlignment="1" applyFont="1">
      <alignment shrinkToFit="0" wrapText="0"/>
    </xf>
    <xf borderId="0" fillId="5" fontId="28" numFmtId="0" xfId="0" applyAlignment="1" applyFont="1">
      <alignment shrinkToFit="0" vertical="center" wrapText="0"/>
    </xf>
    <xf borderId="22" fillId="6" fontId="28" numFmtId="0" xfId="0" applyAlignment="1" applyBorder="1" applyFont="1">
      <alignment horizontal="left" readingOrder="0" shrinkToFit="0" vertical="center" wrapText="0"/>
    </xf>
    <xf borderId="0" fillId="5" fontId="35" numFmtId="0" xfId="0" applyAlignment="1" applyFont="1">
      <alignment shrinkToFit="0" vertical="top" wrapText="0"/>
    </xf>
    <xf borderId="0" fillId="5" fontId="28" numFmtId="0" xfId="0" applyAlignment="1" applyFont="1">
      <alignment horizontal="left" shrinkToFit="0" vertical="center" wrapText="0"/>
    </xf>
    <xf borderId="25" fillId="5" fontId="33" numFmtId="0" xfId="0" applyAlignment="1" applyBorder="1" applyFont="1">
      <alignment horizontal="left" readingOrder="0" vertical="center"/>
    </xf>
    <xf borderId="0" fillId="4" fontId="36" numFmtId="0" xfId="0" applyAlignment="1" applyFont="1">
      <alignment vertical="top"/>
    </xf>
    <xf borderId="0" fillId="4" fontId="28" numFmtId="0" xfId="0" applyAlignment="1" applyFont="1">
      <alignment horizontal="left" shrinkToFit="0" vertical="top" wrapText="0"/>
    </xf>
    <xf borderId="0" fillId="5" fontId="37" numFmtId="0" xfId="0" applyAlignment="1" applyFont="1">
      <alignment vertical="top"/>
    </xf>
    <xf borderId="0" fillId="5" fontId="28" numFmtId="0" xfId="0" applyAlignment="1" applyFont="1">
      <alignment vertical="top"/>
    </xf>
    <xf borderId="22" fillId="6" fontId="28" numFmtId="0" xfId="0" applyAlignment="1" applyBorder="1" applyFont="1">
      <alignment vertical="top"/>
    </xf>
    <xf borderId="0" fillId="5" fontId="33" numFmtId="0" xfId="0" applyAlignment="1" applyFont="1">
      <alignment horizontal="left"/>
    </xf>
    <xf borderId="25" fillId="5" fontId="29" numFmtId="0" xfId="0" applyAlignment="1" applyBorder="1" applyFont="1">
      <alignment horizontal="left" readingOrder="0" shrinkToFit="0" vertical="top" wrapText="1"/>
    </xf>
    <xf borderId="0" fillId="5" fontId="33" numFmtId="0" xfId="0" applyAlignment="1" applyFont="1">
      <alignment shrinkToFit="0" vertical="top" wrapText="1"/>
    </xf>
    <xf borderId="25" fillId="0" fontId="3" numFmtId="0" xfId="0" applyBorder="1" applyFont="1"/>
    <xf borderId="17" fillId="5" fontId="29" numFmtId="0" xfId="0" applyAlignment="1" applyBorder="1" applyFont="1">
      <alignment horizontal="left" readingOrder="0" vertical="top"/>
    </xf>
    <xf borderId="17" fillId="5" fontId="33" numFmtId="0" xfId="0" applyAlignment="1" applyBorder="1" applyFont="1">
      <alignment horizontal="left" readingOrder="0"/>
    </xf>
    <xf borderId="0" fillId="0" fontId="33" numFmtId="0" xfId="0" applyAlignment="1" applyFont="1">
      <alignment shrinkToFit="0" wrapText="0"/>
    </xf>
    <xf borderId="0" fillId="5" fontId="38" numFmtId="0" xfId="0" applyAlignment="1" applyFont="1">
      <alignment horizontal="left" readingOrder="0" shrinkToFit="0" vertical="bottom" wrapText="0"/>
    </xf>
    <xf borderId="0" fillId="5" fontId="39" numFmtId="0" xfId="0" applyAlignment="1" applyFont="1">
      <alignment horizontal="left" shrinkToFit="0" vertical="bottom" wrapText="0"/>
    </xf>
    <xf borderId="0" fillId="5" fontId="19" numFmtId="0" xfId="0" applyAlignment="1" applyFont="1">
      <alignment horizontal="left" vertical="top"/>
    </xf>
    <xf borderId="22" fillId="6" fontId="28" numFmtId="0" xfId="0" applyAlignment="1" applyBorder="1" applyFont="1">
      <alignment horizontal="left" readingOrder="0" vertical="top"/>
    </xf>
    <xf borderId="0" fillId="5" fontId="40" numFmtId="0" xfId="0" applyAlignment="1" applyFont="1">
      <alignment horizontal="right" vertical="top"/>
    </xf>
    <xf borderId="22" fillId="6" fontId="1" numFmtId="0" xfId="0" applyAlignment="1" applyBorder="1" applyFont="1">
      <alignment readingOrder="0"/>
    </xf>
    <xf borderId="0" fillId="5" fontId="28" numFmtId="0" xfId="0" applyAlignment="1" applyFont="1">
      <alignment horizontal="right" readingOrder="0" shrinkToFit="0" vertical="top" wrapText="0"/>
    </xf>
    <xf borderId="22" fillId="6" fontId="1" numFmtId="0" xfId="0" applyAlignment="1" applyBorder="1" applyFont="1">
      <alignment shrinkToFit="0" wrapText="1"/>
    </xf>
    <xf borderId="22" fillId="6" fontId="1" numFmtId="0" xfId="0" applyBorder="1" applyFont="1"/>
    <xf borderId="40" fillId="3" fontId="27" numFmtId="0" xfId="0" applyAlignment="1" applyBorder="1" applyFont="1">
      <alignment readingOrder="0" shrinkToFit="0" wrapText="0"/>
    </xf>
    <xf borderId="0" fillId="4" fontId="28" numFmtId="0" xfId="0" applyAlignment="1" applyFont="1">
      <alignment shrinkToFit="0" vertical="bottom" wrapText="0"/>
    </xf>
    <xf borderId="0" fillId="5" fontId="29" numFmtId="0" xfId="0" applyAlignment="1" applyFont="1">
      <alignment horizontal="left" readingOrder="0" vertical="top"/>
    </xf>
    <xf borderId="0" fillId="5" fontId="29" numFmtId="0" xfId="0" applyAlignment="1" applyFont="1">
      <alignment horizontal="left" readingOrder="0" shrinkToFit="0" vertical="top" wrapText="1"/>
    </xf>
    <xf borderId="0" fillId="5" fontId="29" numFmtId="0" xfId="0" applyAlignment="1" applyFont="1">
      <alignment horizontal="left" vertical="top"/>
    </xf>
    <xf borderId="0" fillId="5" fontId="28" numFmtId="0" xfId="0" applyAlignment="1" applyFont="1">
      <alignment horizontal="right" readingOrder="0" shrinkToFit="0" vertical="top" wrapText="0"/>
    </xf>
    <xf borderId="26" fillId="6" fontId="1" numFmtId="0" xfId="0" applyAlignment="1" applyBorder="1" applyFont="1">
      <alignment shrinkToFit="0" wrapText="1"/>
    </xf>
    <xf borderId="0" fillId="5" fontId="28" numFmtId="0" xfId="0" applyAlignment="1" applyFont="1">
      <alignment horizontal="right" shrinkToFit="0" vertical="top" wrapText="0"/>
    </xf>
    <xf borderId="34" fillId="0" fontId="1" numFmtId="0" xfId="0" applyAlignment="1" applyBorder="1" applyFont="1">
      <alignment horizontal="center"/>
    </xf>
    <xf borderId="0" fillId="0" fontId="31" numFmtId="0" xfId="0" applyAlignment="1" applyFont="1">
      <alignment horizontal="right"/>
    </xf>
    <xf borderId="5" fillId="3" fontId="15" numFmtId="0" xfId="0" applyAlignment="1" applyBorder="1" applyFont="1">
      <alignment horizontal="left" readingOrder="0" shrinkToFit="0" vertical="center" wrapText="1"/>
    </xf>
    <xf borderId="42" fillId="0" fontId="3" numFmtId="0" xfId="0" applyBorder="1" applyFont="1"/>
    <xf borderId="43" fillId="0" fontId="9" numFmtId="0" xfId="0" applyAlignment="1" applyBorder="1" applyFont="1">
      <alignment vertical="top"/>
    </xf>
    <xf borderId="44" fillId="2" fontId="41" numFmtId="0" xfId="0" applyAlignment="1" applyBorder="1" applyFont="1">
      <alignment vertical="center"/>
    </xf>
    <xf borderId="4" fillId="2" fontId="41" numFmtId="0" xfId="0" applyAlignment="1" applyBorder="1" applyFont="1">
      <alignment vertical="center"/>
    </xf>
    <xf borderId="37" fillId="2" fontId="9" numFmtId="0" xfId="0" applyAlignment="1" applyBorder="1" applyFont="1">
      <alignment vertical="top"/>
    </xf>
    <xf borderId="37" fillId="2" fontId="9" numFmtId="0" xfId="0" applyAlignment="1" applyBorder="1" applyFont="1">
      <alignment horizontal="left" shrinkToFit="0" vertical="top" wrapText="1"/>
    </xf>
    <xf borderId="43" fillId="2" fontId="9" numFmtId="0" xfId="0" applyAlignment="1" applyBorder="1" applyFont="1">
      <alignment vertical="top"/>
    </xf>
    <xf borderId="45" fillId="2" fontId="41" numFmtId="0" xfId="0" applyAlignment="1" applyBorder="1" applyFont="1">
      <alignment vertical="center"/>
    </xf>
    <xf borderId="36" fillId="2" fontId="9" numFmtId="0" xfId="0" applyAlignment="1" applyBorder="1" applyFont="1">
      <alignment vertical="top"/>
    </xf>
    <xf borderId="36" fillId="2" fontId="9" numFmtId="0" xfId="0" applyAlignment="1" applyBorder="1" applyFont="1">
      <alignment horizontal="left" shrinkToFit="0" vertical="top" wrapText="1"/>
    </xf>
    <xf borderId="46" fillId="2" fontId="9" numFmtId="0" xfId="0" applyAlignment="1" applyBorder="1" applyFont="1">
      <alignment vertical="top"/>
    </xf>
    <xf borderId="0" fillId="2" fontId="1" numFmtId="0" xfId="0" applyFont="1"/>
    <xf borderId="0" fillId="0" fontId="21" numFmtId="0" xfId="0" applyAlignment="1" applyFont="1">
      <alignment horizontal="right" readingOrder="0" shrinkToFit="0" vertical="top" wrapText="0"/>
    </xf>
    <xf borderId="0" fillId="0" fontId="21" numFmtId="0" xfId="0" applyAlignment="1" applyFont="1">
      <alignment horizontal="right" shrinkToFit="0" vertical="top" wrapText="0"/>
    </xf>
    <xf borderId="8" fillId="6" fontId="28" numFmtId="0" xfId="0" applyAlignment="1" applyBorder="1" applyFont="1">
      <alignment horizontal="left" readingOrder="0" vertical="top"/>
    </xf>
    <xf borderId="0" fillId="0" fontId="28" numFmtId="0" xfId="0" applyAlignment="1" applyFont="1">
      <alignment shrinkToFit="0" vertical="top" wrapText="0"/>
    </xf>
    <xf borderId="0" fillId="0" fontId="28" numFmtId="0" xfId="0" applyAlignment="1" applyFont="1">
      <alignment horizontal="left" vertical="top"/>
    </xf>
    <xf borderId="15" fillId="2" fontId="9" numFmtId="0" xfId="0" applyAlignment="1" applyBorder="1" applyFont="1">
      <alignment vertical="top"/>
    </xf>
    <xf borderId="47" fillId="2" fontId="9" numFmtId="0" xfId="0" applyAlignment="1" applyBorder="1" applyFont="1">
      <alignment vertical="top"/>
    </xf>
    <xf borderId="22" fillId="6" fontId="9" numFmtId="0" xfId="0" applyAlignment="1" applyBorder="1" applyFont="1">
      <alignment horizontal="left" readingOrder="0" shrinkToFit="0" vertical="top" wrapText="1"/>
    </xf>
    <xf borderId="0" fillId="0" fontId="42" numFmtId="0" xfId="0" applyAlignment="1" applyFont="1">
      <alignment horizontal="left" readingOrder="0" shrinkToFit="0" wrapText="0"/>
    </xf>
    <xf borderId="0" fillId="0" fontId="43" numFmtId="0" xfId="0" applyAlignment="1" applyFont="1">
      <alignment horizontal="left" vertical="top"/>
    </xf>
    <xf borderId="18" fillId="2" fontId="41" numFmtId="0" xfId="0" applyAlignment="1" applyBorder="1" applyFont="1">
      <alignment vertical="center"/>
    </xf>
    <xf borderId="4" fillId="4" fontId="4" numFmtId="0" xfId="0" applyAlignment="1" applyBorder="1" applyFont="1">
      <alignment horizontal="right" vertical="top"/>
    </xf>
    <xf borderId="47" fillId="0" fontId="9" numFmtId="0" xfId="0" applyAlignment="1" applyBorder="1" applyFont="1">
      <alignment vertical="top"/>
    </xf>
    <xf borderId="4" fillId="0" fontId="4" numFmtId="0" xfId="0" applyAlignment="1" applyBorder="1" applyFont="1">
      <alignment horizontal="right" vertical="top"/>
    </xf>
    <xf borderId="8" fillId="6" fontId="1" numFmtId="0" xfId="0" applyAlignment="1" applyBorder="1" applyFont="1">
      <alignment horizontal="left" readingOrder="0" shrinkToFit="0" vertical="top" wrapText="1"/>
    </xf>
    <xf borderId="2" fillId="0" fontId="4" numFmtId="0" xfId="0" applyAlignment="1" applyBorder="1" applyFont="1">
      <alignment horizontal="right" vertical="top"/>
    </xf>
    <xf borderId="16" fillId="0" fontId="4" numFmtId="0" xfId="0" applyAlignment="1" applyBorder="1" applyFont="1">
      <alignment horizontal="right" vertical="top"/>
    </xf>
    <xf borderId="48" fillId="3" fontId="27" numFmtId="0" xfId="0" applyAlignment="1" applyBorder="1" applyFont="1">
      <alignment readingOrder="0" shrinkToFit="0" wrapText="0"/>
    </xf>
    <xf borderId="0" fillId="3" fontId="27" numFmtId="0" xfId="0" applyAlignment="1" applyFont="1">
      <alignment readingOrder="0" shrinkToFit="0" wrapText="0"/>
    </xf>
    <xf borderId="0" fillId="0" fontId="27" numFmtId="0" xfId="0" applyAlignment="1" applyFont="1">
      <alignment readingOrder="0" shrinkToFit="0" wrapText="0"/>
    </xf>
    <xf borderId="47" fillId="0" fontId="27" numFmtId="0" xfId="0" applyAlignment="1" applyBorder="1" applyFont="1">
      <alignment readingOrder="0" shrinkToFit="0" wrapText="0"/>
    </xf>
    <xf borderId="49" fillId="0" fontId="28" numFmtId="0" xfId="0" applyAlignment="1" applyBorder="1" applyFont="1">
      <alignment shrinkToFit="0" vertical="top" wrapText="0"/>
    </xf>
    <xf borderId="49" fillId="0" fontId="28" numFmtId="0" xfId="0" applyAlignment="1" applyBorder="1" applyFont="1">
      <alignment horizontal="left" vertical="top"/>
    </xf>
    <xf borderId="49" fillId="0" fontId="28" numFmtId="0" xfId="0" applyAlignment="1" applyBorder="1" applyFont="1">
      <alignment shrinkToFit="0" vertical="top" wrapText="0"/>
    </xf>
    <xf borderId="0" fillId="5" fontId="29" numFmtId="0" xfId="0" applyAlignment="1" applyFont="1">
      <alignment horizontal="left" readingOrder="0" vertical="top"/>
    </xf>
    <xf borderId="0" fillId="5" fontId="44" numFmtId="0" xfId="0" applyAlignment="1" applyFont="1">
      <alignment horizontal="right" readingOrder="0" shrinkToFit="0" vertical="top" wrapText="0"/>
    </xf>
    <xf borderId="0" fillId="5" fontId="21" numFmtId="0" xfId="0" applyAlignment="1" applyFont="1">
      <alignment horizontal="right" shrinkToFit="0" vertical="top" wrapText="0"/>
    </xf>
    <xf borderId="47" fillId="0" fontId="44" numFmtId="0" xfId="0" applyAlignment="1" applyBorder="1" applyFont="1">
      <alignment shrinkToFit="0" vertical="top" wrapText="0"/>
    </xf>
    <xf borderId="47" fillId="0" fontId="28" numFmtId="0" xfId="0" applyAlignment="1" applyBorder="1" applyFont="1">
      <alignment shrinkToFit="0" vertical="top" wrapText="0"/>
    </xf>
    <xf borderId="0" fillId="5" fontId="45" numFmtId="0" xfId="0" applyAlignment="1" applyFont="1">
      <alignment horizontal="left" readingOrder="0" shrinkToFit="0" vertical="top" wrapText="0"/>
    </xf>
    <xf borderId="0" fillId="5" fontId="46" numFmtId="0" xfId="0" applyAlignment="1" applyFont="1">
      <alignment horizontal="right" shrinkToFit="0" vertical="top" wrapText="0"/>
    </xf>
    <xf borderId="0" fillId="5" fontId="28" numFmtId="0" xfId="0" applyAlignment="1" applyFont="1">
      <alignment shrinkToFit="0" vertical="top" wrapText="0"/>
    </xf>
    <xf borderId="0" fillId="5" fontId="28" numFmtId="0" xfId="0" applyAlignment="1" applyFont="1">
      <alignment vertical="bottom"/>
    </xf>
    <xf borderId="0" fillId="5" fontId="21" numFmtId="0" xfId="0" applyAlignment="1" applyFont="1">
      <alignment shrinkToFit="0" vertical="top" wrapText="0"/>
    </xf>
    <xf borderId="32" fillId="5" fontId="1" numFmtId="0" xfId="0" applyBorder="1" applyFont="1"/>
    <xf borderId="8" fillId="6" fontId="28" numFmtId="0" xfId="0" applyAlignment="1" applyBorder="1" applyFont="1">
      <alignment horizontal="left" shrinkToFit="0" vertical="top" wrapText="1"/>
    </xf>
    <xf borderId="8" fillId="6" fontId="28" numFmtId="0" xfId="0" applyAlignment="1" applyBorder="1" applyFont="1">
      <alignment horizontal="left" readingOrder="0" shrinkToFit="0" vertical="top" wrapText="1"/>
    </xf>
    <xf borderId="22" fillId="6" fontId="28" numFmtId="0" xfId="0" applyAlignment="1" applyBorder="1" applyFont="1">
      <alignment horizontal="left" readingOrder="0" shrinkToFit="0" vertical="top" wrapText="1"/>
    </xf>
    <xf borderId="8" fillId="6" fontId="28" numFmtId="0" xfId="0" applyAlignment="1" applyBorder="1" applyFont="1">
      <alignment horizontal="left" vertical="top"/>
    </xf>
    <xf borderId="22" fillId="6" fontId="1" numFmtId="0" xfId="0" applyAlignment="1" applyBorder="1" applyFont="1">
      <alignment readingOrder="0" shrinkToFit="0" vertical="top" wrapText="1"/>
    </xf>
    <xf borderId="0" fillId="5" fontId="33" numFmtId="0" xfId="0" applyAlignment="1" applyFont="1">
      <alignment readingOrder="0" shrinkToFit="0" wrapText="0"/>
    </xf>
    <xf borderId="0" fillId="5" fontId="19" numFmtId="0" xfId="0" applyAlignment="1" applyFont="1">
      <alignment horizontal="left" readingOrder="0" shrinkToFit="0" vertical="top" wrapText="1"/>
    </xf>
    <xf borderId="1" fillId="2" fontId="12" numFmtId="0" xfId="0" applyAlignment="1" applyBorder="1" applyFont="1">
      <alignment horizontal="right" readingOrder="0"/>
    </xf>
    <xf borderId="27" fillId="0" fontId="1" numFmtId="0" xfId="0" applyBorder="1" applyFont="1"/>
    <xf borderId="0" fillId="0" fontId="47" numFmtId="0" xfId="0" applyAlignment="1" applyFont="1">
      <alignment horizontal="right"/>
    </xf>
    <xf borderId="0" fillId="0" fontId="48" numFmtId="0" xfId="0" applyAlignment="1" applyFont="1">
      <alignment horizontal="right"/>
    </xf>
    <xf borderId="1" fillId="2" fontId="2" numFmtId="0" xfId="0" applyAlignment="1" applyBorder="1" applyFont="1">
      <alignment horizontal="left" shrinkToFit="0" vertical="center" wrapText="1"/>
    </xf>
    <xf borderId="4" fillId="2" fontId="2" numFmtId="0" xfId="0" applyAlignment="1" applyBorder="1" applyFont="1">
      <alignment horizontal="left" shrinkToFit="0" vertical="center" wrapText="1"/>
    </xf>
    <xf borderId="0" fillId="0" fontId="4" numFmtId="0" xfId="0" applyAlignment="1" applyFont="1">
      <alignment vertical="top"/>
    </xf>
    <xf borderId="49" fillId="0" fontId="9" numFmtId="0" xfId="0" applyAlignment="1" applyBorder="1" applyFont="1">
      <alignment vertical="top"/>
    </xf>
    <xf borderId="43" fillId="0" fontId="9" numFmtId="0" xfId="0" applyAlignment="1" applyBorder="1" applyFont="1">
      <alignment horizontal="left" shrinkToFit="0" vertical="top" wrapText="1"/>
    </xf>
    <xf borderId="50" fillId="2" fontId="9" numFmtId="0" xfId="0" applyAlignment="1" applyBorder="1" applyFont="1">
      <alignment vertical="top"/>
    </xf>
    <xf borderId="4" fillId="2" fontId="49" numFmtId="0" xfId="0" applyAlignment="1" applyBorder="1" applyFont="1">
      <alignment readingOrder="0" vertical="top"/>
    </xf>
    <xf borderId="26" fillId="6" fontId="9" numFmtId="0" xfId="0" applyAlignment="1" applyBorder="1" applyFont="1">
      <alignment horizontal="left" readingOrder="0" shrinkToFit="0" vertical="top" wrapText="1"/>
    </xf>
    <xf borderId="4" fillId="2" fontId="9" numFmtId="0" xfId="0" applyAlignment="1" applyBorder="1" applyFont="1">
      <alignment horizontal="right" vertical="top"/>
    </xf>
    <xf borderId="0" fillId="0" fontId="9" numFmtId="0" xfId="0" applyFont="1"/>
    <xf borderId="4" fillId="10" fontId="18" numFmtId="0" xfId="0" applyAlignment="1" applyBorder="1" applyFill="1" applyFont="1">
      <alignment vertical="center"/>
    </xf>
    <xf borderId="51" fillId="0" fontId="9" numFmtId="0" xfId="0" applyAlignment="1" applyBorder="1" applyFont="1">
      <alignment vertical="top"/>
    </xf>
    <xf borderId="1" fillId="5" fontId="4" numFmtId="0" xfId="0" applyAlignment="1" applyBorder="1" applyFont="1">
      <alignment horizontal="right" vertical="top"/>
    </xf>
    <xf borderId="3" fillId="5" fontId="9" numFmtId="0" xfId="0" applyAlignment="1" applyBorder="1" applyFont="1">
      <alignment horizontal="left" shrinkToFit="0" vertical="top" wrapText="1"/>
    </xf>
    <xf borderId="4" fillId="2" fontId="4" numFmtId="0" xfId="0" applyAlignment="1" applyBorder="1" applyFont="1">
      <alignment horizontal="right" vertical="center"/>
    </xf>
    <xf borderId="4" fillId="5" fontId="50" numFmtId="0" xfId="0" applyAlignment="1" applyBorder="1" applyFont="1">
      <alignment horizontal="left" vertical="top"/>
    </xf>
    <xf borderId="36" fillId="5" fontId="1" numFmtId="0" xfId="0" applyAlignment="1" applyBorder="1" applyFont="1">
      <alignment horizontal="left" readingOrder="0" shrinkToFit="0" vertical="top" wrapText="1"/>
    </xf>
    <xf borderId="36" fillId="5" fontId="9" numFmtId="0" xfId="0" applyAlignment="1" applyBorder="1" applyFont="1">
      <alignment horizontal="left" shrinkToFit="0" vertical="top" wrapText="1"/>
    </xf>
    <xf borderId="4" fillId="5" fontId="4" numFmtId="0" xfId="0" applyAlignment="1" applyBorder="1" applyFont="1">
      <alignment horizontal="right" shrinkToFit="0" vertical="top" wrapText="1"/>
    </xf>
    <xf borderId="22" fillId="6" fontId="9" numFmtId="0" xfId="0" applyAlignment="1" applyBorder="1" applyFont="1">
      <alignment horizontal="left" readingOrder="0" shrinkToFit="0" vertical="center" wrapText="1"/>
    </xf>
    <xf borderId="29" fillId="5" fontId="9" numFmtId="0" xfId="0" applyAlignment="1" applyBorder="1" applyFont="1">
      <alignment horizontal="left" shrinkToFit="0" vertical="top" wrapText="1"/>
    </xf>
    <xf borderId="25" fillId="5" fontId="21" numFmtId="0" xfId="0" applyAlignment="1" applyBorder="1" applyFont="1">
      <alignment horizontal="right" readingOrder="0" shrinkToFit="0" vertical="top" wrapText="1"/>
    </xf>
    <xf borderId="26" fillId="8" fontId="9" numFmtId="0" xfId="0" applyAlignment="1" applyBorder="1" applyFont="1">
      <alignment horizontal="left" readingOrder="0" shrinkToFit="0" vertical="center" wrapText="1"/>
    </xf>
    <xf borderId="0" fillId="5" fontId="9" numFmtId="0" xfId="0" applyAlignment="1" applyFont="1">
      <alignment horizontal="left" shrinkToFit="0" vertical="top" wrapText="1"/>
    </xf>
    <xf borderId="17" fillId="5" fontId="21" numFmtId="0" xfId="0" applyAlignment="1" applyBorder="1" applyFont="1">
      <alignment horizontal="right" readingOrder="0" shrinkToFit="0" vertical="top" wrapText="1"/>
    </xf>
    <xf borderId="0" fillId="5" fontId="4" numFmtId="0" xfId="0" applyAlignment="1" applyFont="1">
      <alignment horizontal="right" vertical="top"/>
    </xf>
    <xf borderId="0" fillId="5" fontId="9" numFmtId="0" xfId="0" applyAlignment="1" applyFont="1">
      <alignment vertical="top"/>
    </xf>
    <xf borderId="25" fillId="5" fontId="21" numFmtId="0" xfId="0" applyAlignment="1" applyBorder="1" applyFont="1">
      <alignment horizontal="right" readingOrder="0" vertical="top"/>
    </xf>
    <xf borderId="31" fillId="5" fontId="21" numFmtId="0" xfId="0" applyAlignment="1" applyBorder="1" applyFont="1">
      <alignment horizontal="right" vertical="top"/>
    </xf>
    <xf borderId="26" fillId="6" fontId="28" numFmtId="0" xfId="0" applyAlignment="1" applyBorder="1" applyFont="1">
      <alignment horizontal="left" readingOrder="0" vertical="top"/>
    </xf>
    <xf borderId="29" fillId="5" fontId="4" numFmtId="0" xfId="0" applyAlignment="1" applyBorder="1" applyFont="1">
      <alignment horizontal="right" readingOrder="0" shrinkToFit="0" vertical="top" wrapText="1"/>
    </xf>
    <xf borderId="29" fillId="5" fontId="9" numFmtId="0" xfId="0" applyAlignment="1" applyBorder="1" applyFont="1">
      <alignment vertical="top"/>
    </xf>
    <xf borderId="36" fillId="5" fontId="10" numFmtId="0" xfId="0" applyAlignment="1" applyBorder="1" applyFont="1">
      <alignment horizontal="left" shrinkToFit="0" vertical="center" wrapText="1"/>
    </xf>
    <xf borderId="0" fillId="5" fontId="21" numFmtId="0" xfId="0" applyAlignment="1" applyFont="1">
      <alignment horizontal="right" readingOrder="0" shrinkToFit="0" vertical="top" wrapText="1"/>
    </xf>
    <xf borderId="3" fillId="5" fontId="9" numFmtId="0" xfId="0" applyAlignment="1" applyBorder="1" applyFont="1">
      <alignment vertical="top"/>
    </xf>
    <xf borderId="36" fillId="5" fontId="4" numFmtId="0" xfId="0" applyAlignment="1" applyBorder="1" applyFont="1">
      <alignment horizontal="right" vertical="top"/>
    </xf>
    <xf borderId="36" fillId="5" fontId="9" numFmtId="0" xfId="0" applyAlignment="1" applyBorder="1" applyFont="1">
      <alignment vertical="top"/>
    </xf>
    <xf borderId="4" fillId="5" fontId="9" numFmtId="0" xfId="0" applyAlignment="1" applyBorder="1" applyFont="1">
      <alignment horizontal="left" shrinkToFit="0" vertical="center" wrapText="1"/>
    </xf>
    <xf borderId="22" fillId="6" fontId="1" numFmtId="0" xfId="0" applyAlignment="1" applyBorder="1" applyFont="1">
      <alignment horizontal="left" readingOrder="0" shrinkToFit="0" vertical="center" wrapText="1"/>
    </xf>
    <xf borderId="4" fillId="5" fontId="11" numFmtId="0" xfId="0" applyAlignment="1" applyBorder="1" applyFont="1">
      <alignment horizontal="right" vertical="top"/>
    </xf>
    <xf borderId="29" fillId="5" fontId="9" numFmtId="0" xfId="0" applyAlignment="1" applyBorder="1" applyFont="1">
      <alignment shrinkToFit="0" vertical="top" wrapText="1"/>
    </xf>
    <xf borderId="4" fillId="5" fontId="1" numFmtId="0" xfId="0" applyAlignment="1" applyBorder="1" applyFont="1">
      <alignment vertical="center"/>
    </xf>
    <xf borderId="29" fillId="5" fontId="40" numFmtId="0" xfId="0" applyAlignment="1" applyBorder="1" applyFont="1">
      <alignment horizontal="left" readingOrder="0" shrinkToFit="0" vertical="top" wrapText="1"/>
    </xf>
    <xf borderId="1" fillId="5" fontId="51" numFmtId="0" xfId="0" applyAlignment="1" applyBorder="1" applyFont="1">
      <alignment shrinkToFit="0" vertical="top" wrapText="1"/>
    </xf>
    <xf borderId="4" fillId="10" fontId="18" numFmtId="0" xfId="0" applyAlignment="1" applyBorder="1" applyFont="1">
      <alignment readingOrder="0" vertical="center"/>
    </xf>
    <xf borderId="2" fillId="2" fontId="12" numFmtId="0" xfId="0" applyAlignment="1" applyBorder="1" applyFont="1">
      <alignment horizontal="right" readingOrder="0"/>
    </xf>
    <xf borderId="3" fillId="2" fontId="12" numFmtId="0" xfId="0" applyAlignment="1" applyBorder="1" applyFont="1">
      <alignment horizontal="right" readingOrder="0"/>
    </xf>
    <xf borderId="0" fillId="2" fontId="12" numFmtId="0" xfId="0" applyAlignment="1" applyFont="1">
      <alignment horizontal="right" readingOrder="0"/>
    </xf>
    <xf borderId="0" fillId="2" fontId="13" numFmtId="0" xfId="0" applyFont="1"/>
    <xf borderId="0" fillId="0" fontId="31" numFmtId="0" xfId="0" applyFont="1"/>
    <xf borderId="52" fillId="2" fontId="9" numFmtId="0" xfId="0" applyAlignment="1" applyBorder="1" applyFont="1">
      <alignment vertical="top"/>
    </xf>
    <xf borderId="2" fillId="5" fontId="18" numFmtId="0" xfId="0" applyAlignment="1" applyBorder="1" applyFont="1">
      <alignment readingOrder="0" vertical="center"/>
    </xf>
    <xf borderId="12" fillId="5" fontId="52" numFmtId="0" xfId="0" applyAlignment="1" applyBorder="1" applyFont="1">
      <alignment horizontal="left" readingOrder="0" shrinkToFit="0" vertical="top" wrapText="1"/>
    </xf>
    <xf borderId="52" fillId="0" fontId="3" numFmtId="0" xfId="0" applyBorder="1" applyFont="1"/>
    <xf borderId="0" fillId="5" fontId="9" numFmtId="0" xfId="0" applyAlignment="1" applyFont="1">
      <alignment shrinkToFit="0" vertical="top" wrapText="1"/>
    </xf>
    <xf borderId="0" fillId="5" fontId="9" numFmtId="0" xfId="0" applyAlignment="1" applyFont="1">
      <alignment horizontal="left" vertical="top"/>
    </xf>
    <xf borderId="29" fillId="5" fontId="4" numFmtId="0" xfId="0" applyAlignment="1" applyBorder="1" applyFont="1">
      <alignment horizontal="left" readingOrder="0" shrinkToFit="0" vertical="top" wrapText="1"/>
    </xf>
    <xf borderId="1" fillId="5" fontId="9" numFmtId="0" xfId="0" applyAlignment="1" applyBorder="1" applyFont="1">
      <alignment horizontal="left" shrinkToFit="0" vertical="top" wrapText="1"/>
    </xf>
    <xf borderId="8" fillId="6" fontId="1" numFmtId="0" xfId="0" applyAlignment="1" applyBorder="1" applyFont="1">
      <alignment horizontal="center" readingOrder="0" shrinkToFit="0" vertical="top" wrapText="1"/>
    </xf>
    <xf borderId="14" fillId="5" fontId="10" numFmtId="0" xfId="0" applyAlignment="1" applyBorder="1" applyFont="1">
      <alignment horizontal="left" shrinkToFit="0" vertical="center" wrapText="1"/>
    </xf>
    <xf borderId="3" fillId="5" fontId="9" numFmtId="0" xfId="0" applyAlignment="1" applyBorder="1" applyFont="1">
      <alignment horizontal="left" vertical="top"/>
    </xf>
    <xf borderId="32" fillId="5" fontId="10" numFmtId="0" xfId="0" applyAlignment="1" applyBorder="1" applyFont="1">
      <alignment horizontal="left" shrinkToFit="0" vertical="center" wrapText="1"/>
    </xf>
    <xf borderId="29" fillId="2" fontId="9" numFmtId="0" xfId="0" applyAlignment="1" applyBorder="1" applyFont="1">
      <alignment vertical="top"/>
    </xf>
    <xf borderId="39" fillId="3" fontId="18" numFmtId="0" xfId="0" applyAlignment="1" applyBorder="1" applyFont="1">
      <alignment readingOrder="0" shrinkToFit="0" vertical="center" wrapText="1"/>
    </xf>
    <xf borderId="1" fillId="2" fontId="9" numFmtId="0" xfId="0" applyAlignment="1" applyBorder="1" applyFont="1">
      <alignment vertical="top"/>
    </xf>
    <xf borderId="0" fillId="0" fontId="18" numFmtId="0" xfId="0" applyAlignment="1" applyFont="1">
      <alignment vertical="center"/>
    </xf>
    <xf borderId="0" fillId="0" fontId="18" numFmtId="0" xfId="0" applyAlignment="1" applyFont="1">
      <alignment vertical="top"/>
    </xf>
    <xf borderId="4" fillId="5" fontId="53" numFmtId="0" xfId="0" applyAlignment="1" applyBorder="1" applyFont="1">
      <alignment readingOrder="0" vertical="top"/>
    </xf>
    <xf borderId="4" fillId="5" fontId="4" numFmtId="0" xfId="0" applyAlignment="1" applyBorder="1" applyFont="1">
      <alignment shrinkToFit="0" vertical="top" wrapText="1"/>
    </xf>
    <xf borderId="29" fillId="5" fontId="54" numFmtId="0" xfId="0" applyAlignment="1" applyBorder="1" applyFont="1">
      <alignment horizontal="left" readingOrder="0" vertical="top"/>
    </xf>
    <xf borderId="1" fillId="2" fontId="4" numFmtId="0" xfId="0" applyAlignment="1" applyBorder="1" applyFont="1">
      <alignment horizontal="right" vertical="center"/>
    </xf>
    <xf borderId="32" fillId="5" fontId="4" numFmtId="0" xfId="0" applyAlignment="1" applyBorder="1" applyFont="1">
      <alignment horizontal="right" vertical="top"/>
    </xf>
    <xf borderId="0" fillId="0" fontId="4" numFmtId="0" xfId="0" applyAlignment="1" applyFont="1">
      <alignment horizontal="right" shrinkToFit="0" vertical="top" wrapText="1"/>
    </xf>
    <xf borderId="0" fillId="0" fontId="9" numFmtId="0" xfId="0" applyAlignment="1" applyFont="1">
      <alignment horizontal="left" readingOrder="0" shrinkToFit="0" vertical="top" wrapText="1"/>
    </xf>
    <xf borderId="0" fillId="0" fontId="21" numFmtId="0" xfId="0" applyAlignment="1" applyFont="1">
      <alignment horizontal="right" readingOrder="0" shrinkToFit="0" vertical="top" wrapText="1"/>
    </xf>
    <xf borderId="0" fillId="0" fontId="21" numFmtId="0" xfId="0" applyAlignment="1" applyFont="1">
      <alignment horizontal="right" readingOrder="0" vertical="top"/>
    </xf>
    <xf borderId="0" fillId="0" fontId="21" numFmtId="0" xfId="0" applyAlignment="1" applyFont="1">
      <alignment horizontal="right" vertical="top"/>
    </xf>
    <xf borderId="4" fillId="5" fontId="53" numFmtId="0" xfId="0" applyAlignment="1" applyBorder="1" applyFont="1">
      <alignment readingOrder="0" vertical="top"/>
    </xf>
    <xf borderId="4" fillId="5" fontId="18" numFmtId="0" xfId="0" applyAlignment="1" applyBorder="1" applyFont="1">
      <alignment shrinkToFit="0" vertical="top" wrapText="1"/>
    </xf>
    <xf borderId="4" fillId="5" fontId="4" numFmtId="0" xfId="0" applyAlignment="1" applyBorder="1" applyFont="1">
      <alignment shrinkToFit="0" vertical="top" wrapText="1"/>
    </xf>
    <xf borderId="4" fillId="5" fontId="4" numFmtId="0" xfId="0" applyAlignment="1" applyBorder="1" applyFont="1">
      <alignment horizontal="left" vertical="top"/>
    </xf>
    <xf borderId="29" fillId="5" fontId="4" numFmtId="0" xfId="0" applyAlignment="1" applyBorder="1" applyFont="1">
      <alignment horizontal="left" readingOrder="0" shrinkToFit="0" vertical="top" wrapText="1"/>
    </xf>
    <xf borderId="0" fillId="0" fontId="1" numFmtId="0" xfId="0" applyAlignment="1" applyFont="1">
      <alignment horizontal="left" readingOrder="0" shrinkToFit="0" vertical="top" wrapText="1"/>
    </xf>
    <xf borderId="0" fillId="0" fontId="10" numFmtId="0" xfId="0" applyAlignment="1" applyFont="1">
      <alignment horizontal="left" shrinkToFit="0" vertical="center" wrapText="1"/>
    </xf>
    <xf borderId="0" fillId="0" fontId="55" numFmtId="0" xfId="0" applyAlignment="1" applyFont="1">
      <alignment horizontal="left" vertical="top"/>
    </xf>
    <xf borderId="0" fillId="0" fontId="4" numFmtId="0" xfId="0" applyAlignment="1" applyFont="1">
      <alignment horizontal="right" readingOrder="0" shrinkToFit="0" vertical="top" wrapText="1"/>
    </xf>
    <xf borderId="0" fillId="0" fontId="9" numFmtId="0" xfId="0" applyAlignment="1" applyFont="1">
      <alignment horizontal="left" readingOrder="0" shrinkToFit="0" vertical="center" wrapText="1"/>
    </xf>
    <xf borderId="32" fillId="5" fontId="9" numFmtId="0" xfId="0" applyAlignment="1" applyBorder="1" applyFont="1">
      <alignment horizontal="left" shrinkToFit="0" vertical="top" wrapText="1"/>
    </xf>
    <xf borderId="1" fillId="5" fontId="9" numFmtId="0" xfId="0" applyAlignment="1" applyBorder="1" applyFont="1">
      <alignment horizontal="left" shrinkToFit="0" vertical="center" wrapText="1"/>
    </xf>
    <xf borderId="1" fillId="5" fontId="4" numFmtId="0" xfId="0" applyAlignment="1" applyBorder="1" applyFont="1">
      <alignment horizontal="right" vertical="center"/>
    </xf>
    <xf borderId="0" fillId="0" fontId="9" numFmtId="0" xfId="0" applyAlignment="1" applyFont="1">
      <alignment horizontal="left" shrinkToFit="0" vertical="center" wrapText="1"/>
    </xf>
    <xf borderId="36" fillId="5" fontId="9" numFmtId="0" xfId="0" applyAlignment="1" applyBorder="1" applyFont="1">
      <alignment shrinkToFit="0" vertical="top" wrapText="1"/>
    </xf>
    <xf borderId="1" fillId="2" fontId="1" numFmtId="0" xfId="0" applyBorder="1" applyFont="1"/>
    <xf borderId="1" fillId="2" fontId="46" numFmtId="0" xfId="0" applyAlignment="1" applyBorder="1" applyFont="1">
      <alignment horizontal="left" readingOrder="0" shrinkToFit="0" vertical="center" wrapText="1"/>
    </xf>
    <xf borderId="53" fillId="2" fontId="9" numFmtId="0" xfId="0" applyAlignment="1" applyBorder="1" applyFont="1">
      <alignment vertical="top"/>
    </xf>
    <xf borderId="53" fillId="2" fontId="9" numFmtId="0" xfId="0" applyAlignment="1" applyBorder="1" applyFont="1">
      <alignment horizontal="left" shrinkToFit="0" vertical="top" wrapText="1"/>
    </xf>
    <xf borderId="29" fillId="2" fontId="4" numFmtId="0" xfId="0" applyAlignment="1" applyBorder="1" applyFont="1">
      <alignment horizontal="right" shrinkToFit="0" vertical="top" wrapText="1"/>
    </xf>
    <xf borderId="54" fillId="10" fontId="18" numFmtId="0" xfId="0" applyAlignment="1" applyBorder="1" applyFont="1">
      <alignment horizontal="center" readingOrder="0" vertical="center"/>
    </xf>
    <xf borderId="55" fillId="2" fontId="49" numFmtId="0" xfId="0" applyAlignment="1" applyBorder="1" applyFont="1">
      <alignment horizontal="left" readingOrder="0" shrinkToFit="0" vertical="top" wrapText="1"/>
    </xf>
    <xf borderId="56" fillId="0" fontId="3" numFmtId="0" xfId="0" applyBorder="1" applyFont="1"/>
    <xf borderId="54" fillId="8" fontId="56" numFmtId="2" xfId="0" applyAlignment="1" applyBorder="1" applyFont="1" applyNumberFormat="1">
      <alignment horizontal="right" vertical="center"/>
    </xf>
    <xf borderId="57" fillId="3" fontId="18" numFmtId="0" xfId="0" applyAlignment="1" applyBorder="1" applyFont="1">
      <alignment vertical="center"/>
    </xf>
    <xf borderId="57" fillId="4" fontId="4" numFmtId="0" xfId="0" applyAlignment="1" applyBorder="1" applyFont="1">
      <alignment horizontal="right" vertical="top"/>
    </xf>
    <xf borderId="58" fillId="2" fontId="6" numFmtId="0" xfId="0" applyAlignment="1" applyBorder="1" applyFont="1">
      <alignment shrinkToFit="0" vertical="top" wrapText="1"/>
    </xf>
    <xf borderId="59" fillId="2" fontId="6" numFmtId="0" xfId="0" applyAlignment="1" applyBorder="1" applyFont="1">
      <alignment shrinkToFit="0" vertical="top" wrapText="1"/>
    </xf>
    <xf borderId="60" fillId="2" fontId="6" numFmtId="0" xfId="0" applyAlignment="1" applyBorder="1" applyFont="1">
      <alignment shrinkToFit="0" vertical="top" wrapText="1"/>
    </xf>
    <xf borderId="61" fillId="2" fontId="6" numFmtId="0" xfId="0" applyAlignment="1" applyBorder="1" applyFont="1">
      <alignment shrinkToFit="0" vertical="top" wrapText="1"/>
    </xf>
    <xf borderId="41" fillId="0" fontId="9" numFmtId="0" xfId="0" applyAlignment="1" applyBorder="1" applyFont="1">
      <alignment vertical="top"/>
    </xf>
    <xf borderId="62" fillId="5" fontId="29" numFmtId="0" xfId="0" applyAlignment="1" applyBorder="1" applyFont="1">
      <alignment horizontal="left" shrinkToFit="0" vertical="top" wrapText="1"/>
    </xf>
    <xf borderId="63" fillId="0" fontId="3" numFmtId="0" xfId="0" applyBorder="1" applyFont="1"/>
    <xf borderId="64" fillId="0" fontId="3" numFmtId="0" xfId="0" applyBorder="1" applyFont="1"/>
    <xf borderId="65" fillId="5" fontId="29" numFmtId="0" xfId="0" applyAlignment="1" applyBorder="1" applyFont="1">
      <alignment horizontal="left" shrinkToFit="0" vertical="top" wrapText="1"/>
    </xf>
    <xf borderId="65" fillId="5" fontId="9" numFmtId="0" xfId="0" applyAlignment="1" applyBorder="1" applyFont="1">
      <alignment vertical="top"/>
    </xf>
    <xf borderId="66" fillId="5" fontId="9" numFmtId="0" xfId="0" applyAlignment="1" applyBorder="1" applyFont="1">
      <alignment vertical="top"/>
    </xf>
    <xf borderId="2" fillId="2" fontId="9" numFmtId="0" xfId="0" applyAlignment="1" applyBorder="1" applyFont="1">
      <alignment vertical="top"/>
    </xf>
    <xf borderId="67" fillId="5" fontId="9" numFmtId="0" xfId="0" applyAlignment="1" applyBorder="1" applyFont="1">
      <alignment horizontal="left" shrinkToFit="0" vertical="top" wrapText="1"/>
    </xf>
    <xf borderId="65" fillId="5" fontId="9" numFmtId="0" xfId="0" applyAlignment="1" applyBorder="1" applyFont="1">
      <alignment horizontal="left" shrinkToFit="0" vertical="top" wrapText="1"/>
    </xf>
    <xf borderId="3" fillId="2" fontId="1" numFmtId="0" xfId="0" applyBorder="1" applyFont="1"/>
    <xf borderId="68" fillId="5" fontId="4" numFmtId="0" xfId="0" applyAlignment="1" applyBorder="1" applyFont="1">
      <alignment horizontal="right" vertical="top"/>
    </xf>
    <xf borderId="4" fillId="5" fontId="29" numFmtId="0" xfId="0" applyAlignment="1" applyBorder="1" applyFont="1">
      <alignment horizontal="left" shrinkToFit="0" vertical="top" wrapText="1"/>
    </xf>
    <xf borderId="69" fillId="5" fontId="9" numFmtId="0" xfId="0" applyAlignment="1" applyBorder="1" applyFont="1">
      <alignment vertical="top"/>
    </xf>
    <xf borderId="70" fillId="5" fontId="40" numFmtId="0" xfId="0" applyAlignment="1" applyBorder="1" applyFont="1">
      <alignment horizontal="left" shrinkToFit="0" vertical="top" wrapText="1"/>
    </xf>
    <xf borderId="4" fillId="5" fontId="40" numFmtId="0" xfId="0" applyAlignment="1" applyBorder="1" applyFont="1">
      <alignment shrinkToFit="0" vertical="top" wrapText="1"/>
    </xf>
    <xf borderId="70" fillId="5" fontId="40" numFmtId="0" xfId="0" applyAlignment="1" applyBorder="1" applyFont="1">
      <alignment horizontal="left" readingOrder="0" shrinkToFit="0" vertical="top" wrapText="1"/>
    </xf>
    <xf borderId="13" fillId="0" fontId="17" numFmtId="0" xfId="0" applyAlignment="1" applyBorder="1" applyFont="1">
      <alignment vertical="bottom"/>
    </xf>
    <xf borderId="68" fillId="5" fontId="16" numFmtId="0" xfId="0" applyAlignment="1" applyBorder="1" applyFont="1">
      <alignment horizontal="right" vertical="top"/>
    </xf>
    <xf borderId="2" fillId="5" fontId="17" numFmtId="0" xfId="0" applyAlignment="1" applyBorder="1" applyFont="1">
      <alignment vertical="top"/>
    </xf>
    <xf borderId="3" fillId="5" fontId="17" numFmtId="0" xfId="0" applyAlignment="1" applyBorder="1" applyFont="1">
      <alignment vertical="top"/>
    </xf>
    <xf borderId="71" fillId="5" fontId="17" numFmtId="0" xfId="0" applyAlignment="1" applyBorder="1" applyFont="1">
      <alignment vertical="top"/>
    </xf>
    <xf borderId="3" fillId="5" fontId="4" numFmtId="0" xfId="0" applyAlignment="1" applyBorder="1" applyFont="1">
      <alignment horizontal="right" vertical="top"/>
    </xf>
    <xf borderId="69" fillId="5" fontId="4" numFmtId="0" xfId="0" applyAlignment="1" applyBorder="1" applyFont="1">
      <alignment horizontal="right" vertical="top"/>
    </xf>
    <xf borderId="2" fillId="2" fontId="4" numFmtId="0" xfId="0" applyAlignment="1" applyBorder="1" applyFont="1">
      <alignment horizontal="right" vertical="top"/>
    </xf>
    <xf borderId="22" fillId="6" fontId="1" numFmtId="164" xfId="0" applyAlignment="1" applyBorder="1" applyFont="1" applyNumberFormat="1">
      <alignment horizontal="left" readingOrder="0" shrinkToFit="0" vertical="top" wrapText="1"/>
    </xf>
    <xf borderId="72" fillId="5" fontId="4" numFmtId="0" xfId="0" applyAlignment="1" applyBorder="1" applyFont="1">
      <alignment horizontal="right" shrinkToFit="0" vertical="center" wrapText="1"/>
    </xf>
    <xf borderId="73" fillId="0" fontId="3" numFmtId="0" xfId="0" applyBorder="1" applyFont="1"/>
    <xf borderId="54" fillId="6" fontId="56" numFmtId="2" xfId="0" applyAlignment="1" applyBorder="1" applyFont="1" applyNumberFormat="1">
      <alignment horizontal="right" readingOrder="0" vertical="center"/>
    </xf>
    <xf borderId="74" fillId="5" fontId="4" numFmtId="0" xfId="0" applyAlignment="1" applyBorder="1" applyFont="1">
      <alignment horizontal="right" shrinkToFit="0" vertical="center" wrapText="1"/>
    </xf>
    <xf borderId="75" fillId="5" fontId="4" numFmtId="0" xfId="0" applyAlignment="1" applyBorder="1" applyFont="1">
      <alignment horizontal="right" shrinkToFit="0" vertical="center" wrapText="1"/>
    </xf>
    <xf borderId="76" fillId="5" fontId="4" numFmtId="0" xfId="0" applyAlignment="1" applyBorder="1" applyFont="1">
      <alignment horizontal="right" shrinkToFit="0" vertical="center" wrapText="1"/>
    </xf>
    <xf borderId="77" fillId="5" fontId="4" numFmtId="0" xfId="0" applyAlignment="1" applyBorder="1" applyFont="1">
      <alignment horizontal="right" shrinkToFit="0" vertical="center" wrapText="1"/>
    </xf>
    <xf borderId="74" fillId="5" fontId="4" numFmtId="0" xfId="0" applyAlignment="1" applyBorder="1" applyFont="1">
      <alignment horizontal="right" vertical="top"/>
    </xf>
    <xf borderId="75" fillId="5" fontId="4" numFmtId="0" xfId="0" applyAlignment="1" applyBorder="1" applyFont="1">
      <alignment horizontal="right" vertical="top"/>
    </xf>
    <xf borderId="77" fillId="5" fontId="4" numFmtId="0" xfId="0" applyAlignment="1" applyBorder="1" applyFont="1">
      <alignment horizontal="right" vertical="top"/>
    </xf>
    <xf borderId="77" fillId="5" fontId="9" numFmtId="0" xfId="0" applyAlignment="1" applyBorder="1" applyFont="1">
      <alignment vertical="top"/>
    </xf>
    <xf borderId="78" fillId="4" fontId="4" numFmtId="0" xfId="0" applyAlignment="1" applyBorder="1" applyFont="1">
      <alignment horizontal="right" vertical="top"/>
    </xf>
    <xf borderId="36" fillId="4" fontId="4" numFmtId="0" xfId="0" applyAlignment="1" applyBorder="1" applyFont="1">
      <alignment horizontal="right" vertical="top"/>
    </xf>
    <xf borderId="79" fillId="4" fontId="4" numFmtId="0" xfId="0" applyAlignment="1" applyBorder="1" applyFont="1">
      <alignment horizontal="right" vertical="top"/>
    </xf>
    <xf borderId="79" fillId="0" fontId="9" numFmtId="0" xfId="0" applyAlignment="1" applyBorder="1" applyFont="1">
      <alignment vertical="top"/>
    </xf>
    <xf borderId="39" fillId="4" fontId="4" numFmtId="0" xfId="0" applyAlignment="1" applyBorder="1" applyFont="1">
      <alignment horizontal="right" vertical="top"/>
    </xf>
    <xf borderId="80" fillId="5" fontId="1" numFmtId="0" xfId="0" applyBorder="1" applyFont="1"/>
    <xf borderId="81" fillId="5" fontId="4" numFmtId="0" xfId="0" applyAlignment="1" applyBorder="1" applyFont="1">
      <alignment horizontal="right" vertical="top"/>
    </xf>
    <xf borderId="82" fillId="5" fontId="4" numFmtId="0" xfId="0" applyAlignment="1" applyBorder="1" applyFont="1">
      <alignment horizontal="right" vertical="top"/>
    </xf>
    <xf borderId="82" fillId="5" fontId="9" numFmtId="0" xfId="0" applyAlignment="1" applyBorder="1" applyFont="1">
      <alignment vertical="top"/>
    </xf>
    <xf borderId="83" fillId="5" fontId="4" numFmtId="0" xfId="0" applyAlignment="1" applyBorder="1" applyFont="1">
      <alignment horizontal="right" vertical="top"/>
    </xf>
    <xf borderId="84" fillId="5" fontId="4" numFmtId="0" xfId="0" applyAlignment="1" applyBorder="1" applyFont="1">
      <alignment horizontal="right" vertical="top"/>
    </xf>
    <xf borderId="84" fillId="5" fontId="9" numFmtId="0" xfId="0" applyAlignment="1" applyBorder="1" applyFont="1">
      <alignment vertical="top"/>
    </xf>
    <xf borderId="85" fillId="5" fontId="4" numFmtId="0" xfId="0" applyAlignment="1" applyBorder="1" applyFont="1">
      <alignment horizontal="right" shrinkToFit="0" vertical="center" wrapText="1"/>
    </xf>
    <xf borderId="86" fillId="0" fontId="3" numFmtId="0" xfId="0" applyBorder="1" applyFont="1"/>
    <xf borderId="87" fillId="5" fontId="4" numFmtId="0" xfId="0" applyAlignment="1" applyBorder="1" applyFont="1">
      <alignment horizontal="right" shrinkToFit="0" vertical="center" wrapText="1"/>
    </xf>
    <xf borderId="88" fillId="5" fontId="4" numFmtId="0" xfId="0" applyAlignment="1" applyBorder="1" applyFont="1">
      <alignment horizontal="right" shrinkToFit="0" vertical="center" wrapText="1"/>
    </xf>
    <xf borderId="89" fillId="5" fontId="4" numFmtId="0" xfId="0" applyAlignment="1" applyBorder="1" applyFont="1">
      <alignment horizontal="right" shrinkToFit="0" vertical="center" wrapText="1"/>
    </xf>
    <xf borderId="87" fillId="5" fontId="4" numFmtId="0" xfId="0" applyAlignment="1" applyBorder="1" applyFont="1">
      <alignment horizontal="right" vertical="top"/>
    </xf>
    <xf borderId="88" fillId="5" fontId="4" numFmtId="0" xfId="0" applyAlignment="1" applyBorder="1" applyFont="1">
      <alignment horizontal="right" vertical="top"/>
    </xf>
    <xf borderId="88" fillId="5" fontId="9" numFmtId="0" xfId="0" applyAlignment="1" applyBorder="1" applyFont="1">
      <alignment horizontal="left" shrinkToFit="0" vertical="top" wrapText="1"/>
    </xf>
    <xf borderId="89" fillId="5" fontId="4" numFmtId="0" xfId="0" applyAlignment="1" applyBorder="1" applyFont="1">
      <alignment horizontal="right" vertical="top"/>
    </xf>
    <xf borderId="89" fillId="5" fontId="9" numFmtId="0" xfId="0" applyAlignment="1" applyBorder="1" applyFont="1">
      <alignment vertical="top"/>
    </xf>
    <xf borderId="22" fillId="6" fontId="9" numFmtId="164" xfId="0" applyAlignment="1" applyBorder="1" applyFont="1" applyNumberFormat="1">
      <alignment horizontal="left" readingOrder="0" shrinkToFit="0" vertical="top" wrapText="1"/>
    </xf>
    <xf borderId="90" fillId="2" fontId="1" numFmtId="0" xfId="0" applyBorder="1" applyFont="1"/>
    <xf borderId="0" fillId="0" fontId="57" numFmtId="0" xfId="0" applyAlignment="1" applyFont="1">
      <alignment horizontal="center"/>
    </xf>
    <xf borderId="91" fillId="2" fontId="2" numFmtId="0" xfId="0" applyAlignment="1" applyBorder="1" applyFont="1">
      <alignment horizontal="left" readingOrder="0" shrinkToFit="0" vertical="center" wrapText="1"/>
    </xf>
    <xf borderId="92" fillId="0" fontId="3" numFmtId="0" xfId="0" applyBorder="1" applyFont="1"/>
    <xf borderId="93" fillId="0" fontId="3" numFmtId="0" xfId="0" applyBorder="1" applyFont="1"/>
    <xf borderId="4" fillId="2" fontId="2" numFmtId="0" xfId="0" applyAlignment="1" applyBorder="1" applyFont="1">
      <alignment shrinkToFit="0" vertical="center" wrapText="1"/>
    </xf>
    <xf borderId="43" fillId="0" fontId="4" numFmtId="0" xfId="0" applyAlignment="1" applyBorder="1" applyFont="1">
      <alignment vertical="top"/>
    </xf>
    <xf borderId="5" fillId="3" fontId="5" numFmtId="0" xfId="0" applyAlignment="1" applyBorder="1" applyFont="1">
      <alignment horizontal="left" readingOrder="0" shrinkToFit="0" vertical="center" wrapText="1"/>
    </xf>
    <xf borderId="0" fillId="0" fontId="4" numFmtId="0" xfId="0" applyAlignment="1" applyFont="1">
      <alignment horizontal="right" vertical="center"/>
    </xf>
    <xf borderId="22" fillId="5" fontId="9" numFmtId="0" xfId="0" applyAlignment="1" applyBorder="1" applyFont="1">
      <alignment horizontal="left" readingOrder="0" vertical="center"/>
    </xf>
    <xf borderId="0" fillId="0" fontId="6" numFmtId="0" xfId="0" applyAlignment="1" applyFont="1">
      <alignment vertical="center"/>
    </xf>
    <xf borderId="29" fillId="2" fontId="6" numFmtId="0" xfId="0" applyAlignment="1" applyBorder="1" applyFont="1">
      <alignment vertical="top"/>
    </xf>
    <xf borderId="22" fillId="6" fontId="9" numFmtId="0" xfId="0" applyAlignment="1" applyBorder="1" applyFont="1">
      <alignment horizontal="left" readingOrder="0" vertical="center"/>
    </xf>
    <xf borderId="0" fillId="0" fontId="58" numFmtId="0" xfId="0" applyAlignment="1" applyFont="1">
      <alignment shrinkToFit="0" vertical="top" wrapText="1"/>
    </xf>
    <xf borderId="37" fillId="3" fontId="18" numFmtId="0" xfId="0" applyAlignment="1" applyBorder="1" applyFont="1">
      <alignment vertical="center"/>
    </xf>
    <xf borderId="37" fillId="2" fontId="18" numFmtId="0" xfId="0" applyAlignment="1" applyBorder="1" applyFont="1">
      <alignment vertical="top"/>
    </xf>
    <xf borderId="4" fillId="5" fontId="9" numFmtId="165" xfId="0" applyAlignment="1" applyBorder="1" applyFont="1" applyNumberFormat="1">
      <alignment vertical="top"/>
    </xf>
    <xf borderId="0" fillId="0" fontId="1" numFmtId="0" xfId="0" applyAlignment="1" applyFont="1">
      <alignment vertical="center"/>
    </xf>
    <xf borderId="94" fillId="10" fontId="18" numFmtId="0" xfId="0" applyAlignment="1" applyBorder="1" applyFont="1">
      <alignment horizontal="center" vertical="center"/>
    </xf>
    <xf borderId="49" fillId="0" fontId="3" numFmtId="0" xfId="0" applyBorder="1" applyFont="1"/>
    <xf borderId="43" fillId="10" fontId="18" numFmtId="0" xfId="0" applyAlignment="1" applyBorder="1" applyFont="1">
      <alignment horizontal="center" vertical="center"/>
    </xf>
    <xf borderId="37" fillId="10" fontId="18" numFmtId="0" xfId="0" applyAlignment="1" applyBorder="1" applyFont="1">
      <alignment horizontal="center" readingOrder="0" vertical="center"/>
    </xf>
    <xf borderId="4" fillId="5" fontId="9" numFmtId="0" xfId="0" applyAlignment="1" applyBorder="1" applyFont="1">
      <alignment vertical="center"/>
    </xf>
    <xf borderId="94" fillId="11" fontId="56" numFmtId="0" xfId="0" applyAlignment="1" applyBorder="1" applyFill="1" applyFont="1">
      <alignment horizontal="left" vertical="center"/>
    </xf>
    <xf borderId="95" fillId="11" fontId="56" numFmtId="0" xfId="0" applyAlignment="1" applyBorder="1" applyFont="1">
      <alignment horizontal="right" vertical="center"/>
    </xf>
    <xf borderId="8" fillId="6" fontId="56" numFmtId="166" xfId="0" applyAlignment="1" applyBorder="1" applyFont="1" applyNumberFormat="1">
      <alignment horizontal="right" readingOrder="0" vertical="center"/>
    </xf>
    <xf borderId="94" fillId="12" fontId="56" numFmtId="0" xfId="0" applyAlignment="1" applyBorder="1" applyFill="1" applyFont="1">
      <alignment horizontal="left" vertical="center"/>
    </xf>
    <xf borderId="43" fillId="12" fontId="56" numFmtId="0" xfId="0" applyAlignment="1" applyBorder="1" applyFont="1">
      <alignment horizontal="right" vertical="center"/>
    </xf>
    <xf borderId="96" fillId="12" fontId="56" numFmtId="166" xfId="0" applyAlignment="1" applyBorder="1" applyFont="1" applyNumberFormat="1">
      <alignment vertical="center"/>
    </xf>
    <xf borderId="96" fillId="12" fontId="56" numFmtId="166" xfId="0" applyAlignment="1" applyBorder="1" applyFont="1" applyNumberFormat="1">
      <alignment readingOrder="0" vertical="center"/>
    </xf>
    <xf borderId="4" fillId="5" fontId="49" numFmtId="0" xfId="0" applyAlignment="1" applyBorder="1" applyFont="1">
      <alignment vertical="top"/>
    </xf>
    <xf borderId="43" fillId="11" fontId="1" numFmtId="167" xfId="0" applyAlignment="1" applyBorder="1" applyFont="1" applyNumberFormat="1">
      <alignment vertical="center"/>
    </xf>
    <xf borderId="43" fillId="12" fontId="56" numFmtId="0" xfId="0" applyAlignment="1" applyBorder="1" applyFont="1">
      <alignment horizontal="right" readingOrder="0" vertical="center"/>
    </xf>
    <xf borderId="43" fillId="12" fontId="1" numFmtId="167" xfId="0" applyAlignment="1" applyBorder="1" applyFont="1" applyNumberFormat="1">
      <alignment vertical="center"/>
    </xf>
    <xf borderId="94" fillId="0" fontId="9" numFmtId="0" xfId="0" applyAlignment="1" applyBorder="1" applyFont="1">
      <alignment vertical="top"/>
    </xf>
    <xf borderId="97" fillId="0" fontId="9" numFmtId="165" xfId="0" applyAlignment="1" applyBorder="1" applyFont="1" applyNumberFormat="1">
      <alignment vertical="top"/>
    </xf>
    <xf borderId="43" fillId="0" fontId="9" numFmtId="165" xfId="0" applyAlignment="1" applyBorder="1" applyFont="1" applyNumberFormat="1">
      <alignment vertical="top"/>
    </xf>
    <xf borderId="49" fillId="0" fontId="9" numFmtId="165" xfId="0" applyAlignment="1" applyBorder="1" applyFont="1" applyNumberFormat="1">
      <alignment vertical="top"/>
    </xf>
    <xf borderId="44" fillId="2" fontId="18" numFmtId="0" xfId="0" applyAlignment="1" applyBorder="1" applyFont="1">
      <alignment vertical="top"/>
    </xf>
    <xf borderId="51" fillId="0" fontId="10" numFmtId="0" xfId="0" applyAlignment="1" applyBorder="1" applyFont="1">
      <alignment vertical="center"/>
    </xf>
    <xf borderId="4" fillId="5" fontId="18" numFmtId="0" xfId="0" applyAlignment="1" applyBorder="1" applyFont="1">
      <alignment vertical="top"/>
    </xf>
    <xf borderId="1" fillId="5" fontId="19" numFmtId="0" xfId="0" applyAlignment="1" applyBorder="1" applyFont="1">
      <alignment horizontal="left" readingOrder="0" shrinkToFit="0" vertical="top" wrapText="1"/>
    </xf>
    <xf borderId="8" fillId="6" fontId="9" numFmtId="0" xfId="0" applyAlignment="1" applyBorder="1" applyFont="1">
      <alignment readingOrder="0" shrinkToFit="0" vertical="center" wrapText="1"/>
    </xf>
    <xf borderId="4" fillId="5" fontId="10" numFmtId="0" xfId="0" applyAlignment="1" applyBorder="1" applyFont="1">
      <alignment vertical="center"/>
    </xf>
    <xf borderId="4" fillId="5" fontId="59" numFmtId="0" xfId="0" applyAlignment="1" applyBorder="1" applyFont="1">
      <alignment shrinkToFit="0" vertical="top" wrapText="1"/>
    </xf>
    <xf borderId="0" fillId="0" fontId="59" numFmtId="0" xfId="0" applyAlignment="1" applyFont="1">
      <alignment shrinkToFit="0" vertical="top" wrapText="1"/>
    </xf>
    <xf borderId="98" fillId="0" fontId="9" numFmtId="0" xfId="0" applyAlignment="1" applyBorder="1" applyFont="1">
      <alignment vertical="top"/>
    </xf>
    <xf borderId="4" fillId="5" fontId="18" numFmtId="0" xfId="0" applyAlignment="1" applyBorder="1" applyFont="1">
      <alignment shrinkToFit="0" vertical="center" wrapText="1"/>
    </xf>
    <xf borderId="4" fillId="2" fontId="49" numFmtId="0" xfId="0" applyAlignment="1" applyBorder="1" applyFont="1">
      <alignment shrinkToFit="0" vertical="top" wrapText="1"/>
    </xf>
    <xf borderId="0" fillId="5" fontId="60" numFmtId="0" xfId="0" applyAlignment="1" applyFont="1">
      <alignment horizontal="left" readingOrder="0" vertical="top"/>
    </xf>
    <xf borderId="0" fillId="5" fontId="28" numFmtId="0" xfId="0" applyAlignment="1" applyFont="1">
      <alignment horizontal="left" vertical="top"/>
    </xf>
    <xf borderId="0" fillId="2" fontId="28" numFmtId="0" xfId="0" applyAlignment="1" applyFont="1">
      <alignment horizontal="left" vertical="top"/>
    </xf>
    <xf borderId="0" fillId="5" fontId="61" numFmtId="0" xfId="0" applyAlignment="1" applyFont="1">
      <alignment horizontal="left" readingOrder="0" shrinkToFit="0" vertical="top" wrapText="1"/>
    </xf>
    <xf borderId="4" fillId="5" fontId="4" numFmtId="0" xfId="0" applyAlignment="1" applyBorder="1" applyFont="1">
      <alignment horizontal="center" shrinkToFit="0" vertical="top" wrapText="1"/>
    </xf>
    <xf borderId="95" fillId="11" fontId="1" numFmtId="0" xfId="0" applyAlignment="1" applyBorder="1" applyFont="1">
      <alignment horizontal="right" vertical="center"/>
    </xf>
    <xf borderId="8" fillId="6" fontId="56" numFmtId="168" xfId="0" applyAlignment="1" applyBorder="1" applyFont="1" applyNumberFormat="1">
      <alignment horizontal="right" readingOrder="0" vertical="center"/>
    </xf>
    <xf borderId="55" fillId="11" fontId="11" numFmtId="168" xfId="0" applyAlignment="1" applyBorder="1" applyFont="1" applyNumberFormat="1">
      <alignment horizontal="right" readingOrder="0" vertical="center"/>
    </xf>
    <xf borderId="1" fillId="5" fontId="9" numFmtId="168" xfId="0" applyAlignment="1" applyBorder="1" applyFont="1" applyNumberFormat="1">
      <alignment horizontal="left" vertical="center"/>
    </xf>
    <xf borderId="55" fillId="12" fontId="11" numFmtId="168" xfId="0" applyAlignment="1" applyBorder="1" applyFont="1" applyNumberFormat="1">
      <alignment horizontal="right" readingOrder="0" vertical="center"/>
    </xf>
    <xf borderId="94" fillId="12" fontId="56" numFmtId="0" xfId="0" applyAlignment="1" applyBorder="1" applyFont="1">
      <alignment horizontal="left" readingOrder="0" vertical="center"/>
    </xf>
    <xf borderId="95" fillId="12" fontId="56" numFmtId="0" xfId="0" applyAlignment="1" applyBorder="1" applyFont="1">
      <alignment horizontal="right" vertical="center"/>
    </xf>
    <xf borderId="8" fillId="6" fontId="9" numFmtId="168" xfId="0" applyAlignment="1" applyBorder="1" applyFont="1" applyNumberFormat="1">
      <alignment horizontal="right" readingOrder="0" vertical="center"/>
    </xf>
    <xf borderId="0" fillId="0" fontId="56" numFmtId="0" xfId="0" applyAlignment="1" applyFont="1">
      <alignment horizontal="left" vertical="center"/>
    </xf>
    <xf borderId="0" fillId="0" fontId="1" numFmtId="0" xfId="0" applyAlignment="1" applyFont="1">
      <alignment horizontal="right" vertical="center"/>
    </xf>
    <xf borderId="0" fillId="0" fontId="9" numFmtId="169" xfId="0" applyAlignment="1" applyFont="1" applyNumberFormat="1">
      <alignment shrinkToFit="0" vertical="top" wrapText="1"/>
    </xf>
    <xf borderId="0" fillId="0" fontId="11" numFmtId="170" xfId="0" applyAlignment="1" applyFont="1" applyNumberFormat="1">
      <alignment horizontal="right" readingOrder="0" vertical="center"/>
    </xf>
    <xf borderId="4" fillId="5" fontId="4" numFmtId="168" xfId="0" applyAlignment="1" applyBorder="1" applyFont="1" applyNumberFormat="1">
      <alignment horizontal="left" vertical="center"/>
    </xf>
    <xf borderId="99" fillId="0" fontId="1" numFmtId="0" xfId="0" applyBorder="1" applyFont="1"/>
    <xf borderId="100" fillId="13" fontId="18" numFmtId="0" xfId="0" applyAlignment="1" applyBorder="1" applyFill="1" applyFont="1">
      <alignment horizontal="left" readingOrder="0" vertical="center"/>
    </xf>
    <xf borderId="101" fillId="0" fontId="3" numFmtId="0" xfId="0" applyBorder="1" applyFont="1"/>
    <xf borderId="102" fillId="13" fontId="62" numFmtId="0" xfId="0" applyAlignment="1" applyBorder="1" applyFont="1">
      <alignment horizontal="right" vertical="center"/>
    </xf>
    <xf borderId="102" fillId="13" fontId="62" numFmtId="168" xfId="0" applyAlignment="1" applyBorder="1" applyFont="1" applyNumberFormat="1">
      <alignment horizontal="right" vertical="center"/>
    </xf>
    <xf borderId="102" fillId="13" fontId="18" numFmtId="168" xfId="0" applyAlignment="1" applyBorder="1" applyFont="1" applyNumberFormat="1">
      <alignment horizontal="right" readingOrder="0" vertical="center"/>
    </xf>
    <xf borderId="29" fillId="5" fontId="10" numFmtId="168" xfId="0" applyAlignment="1" applyBorder="1" applyFont="1" applyNumberFormat="1">
      <alignment horizontal="left" shrinkToFit="0" vertical="top" wrapText="1"/>
    </xf>
    <xf borderId="4" fillId="5" fontId="20" numFmtId="0" xfId="0" applyAlignment="1" applyBorder="1" applyFont="1">
      <alignment horizontal="left" shrinkToFit="0" vertical="center" wrapText="1"/>
    </xf>
    <xf borderId="4" fillId="5" fontId="10" numFmtId="168" xfId="0" applyAlignment="1" applyBorder="1" applyFont="1" applyNumberFormat="1">
      <alignment horizontal="left" shrinkToFit="0" vertical="center" wrapText="1"/>
    </xf>
    <xf borderId="0" fillId="2" fontId="28" numFmtId="0" xfId="0" applyAlignment="1" applyFont="1">
      <alignment horizontal="left" vertical="center"/>
    </xf>
    <xf borderId="4" fillId="2" fontId="49" numFmtId="0" xfId="0" applyAlignment="1" applyBorder="1" applyFont="1">
      <alignment shrinkToFit="0" vertical="center" wrapText="1"/>
    </xf>
    <xf borderId="16" fillId="0" fontId="18" numFmtId="0" xfId="0" applyAlignment="1" applyBorder="1" applyFont="1">
      <alignment readingOrder="0" shrinkToFit="0" vertical="center" wrapText="1"/>
    </xf>
    <xf borderId="16" fillId="0" fontId="18" numFmtId="0" xfId="0" applyAlignment="1" applyBorder="1" applyFont="1">
      <alignment vertical="top"/>
    </xf>
    <xf borderId="0" fillId="0" fontId="56" numFmtId="167" xfId="0" applyAlignment="1" applyFont="1" applyNumberFormat="1">
      <alignment horizontal="left"/>
    </xf>
    <xf borderId="16" fillId="5" fontId="19" numFmtId="0" xfId="0" applyAlignment="1" applyBorder="1" applyFont="1">
      <alignment horizontal="left" readingOrder="0" shrinkToFit="0" vertical="top" wrapText="1"/>
    </xf>
    <xf borderId="0" fillId="5" fontId="49" numFmtId="0" xfId="0" applyAlignment="1" applyFont="1">
      <alignment shrinkToFit="0" vertical="top" wrapText="1"/>
    </xf>
    <xf borderId="0" fillId="2" fontId="49" numFmtId="0" xfId="0" applyAlignment="1" applyFont="1">
      <alignment shrinkToFit="0" vertical="top" wrapText="1"/>
    </xf>
    <xf borderId="4" fillId="5" fontId="49" numFmtId="0" xfId="0" applyAlignment="1" applyBorder="1" applyFont="1">
      <alignment shrinkToFit="0" vertical="top" wrapText="1"/>
    </xf>
    <xf borderId="0" fillId="0" fontId="63" numFmtId="0" xfId="0" applyFont="1"/>
    <xf borderId="98" fillId="11" fontId="56" numFmtId="0" xfId="0" applyAlignment="1" applyBorder="1" applyFont="1">
      <alignment horizontal="left" readingOrder="0" vertical="center"/>
    </xf>
    <xf borderId="51" fillId="0" fontId="3" numFmtId="0" xfId="0" applyBorder="1" applyFont="1"/>
    <xf borderId="43" fillId="11" fontId="56" numFmtId="0" xfId="0" applyAlignment="1" applyBorder="1" applyFont="1">
      <alignment horizontal="right" vertical="center"/>
    </xf>
    <xf borderId="43" fillId="11" fontId="56" numFmtId="10" xfId="0" applyAlignment="1" applyBorder="1" applyFont="1" applyNumberFormat="1">
      <alignment horizontal="right" vertical="center"/>
    </xf>
    <xf borderId="3" fillId="5" fontId="63" numFmtId="168" xfId="0" applyAlignment="1" applyBorder="1" applyFont="1" applyNumberFormat="1">
      <alignment vertical="top"/>
    </xf>
    <xf borderId="94" fillId="12" fontId="56" numFmtId="0" xfId="0" applyAlignment="1" applyBorder="1" applyFont="1">
      <alignment readingOrder="0" vertical="center"/>
    </xf>
    <xf borderId="43" fillId="12" fontId="1" numFmtId="0" xfId="0" applyAlignment="1" applyBorder="1" applyFont="1">
      <alignment horizontal="right" vertical="center"/>
    </xf>
    <xf borderId="49" fillId="12" fontId="1" numFmtId="168" xfId="0" applyAlignment="1" applyBorder="1" applyFont="1" applyNumberFormat="1">
      <alignment horizontal="right" readingOrder="0" vertical="center"/>
    </xf>
    <xf borderId="14" fillId="5" fontId="63" numFmtId="168" xfId="0" applyAlignment="1" applyBorder="1" applyFont="1" applyNumberFormat="1">
      <alignment vertical="top"/>
    </xf>
    <xf borderId="94" fillId="11" fontId="1" numFmtId="0" xfId="0" applyAlignment="1" applyBorder="1" applyFont="1">
      <alignment horizontal="right" vertical="center"/>
    </xf>
    <xf borderId="8" fillId="6" fontId="64" numFmtId="168" xfId="0" applyAlignment="1" applyBorder="1" applyFont="1" applyNumberFormat="1">
      <alignment horizontal="right" readingOrder="0" vertical="center"/>
    </xf>
    <xf borderId="8" fillId="14" fontId="11" numFmtId="168" xfId="0" applyAlignment="1" applyBorder="1" applyFill="1" applyFont="1" applyNumberFormat="1">
      <alignment horizontal="right" readingOrder="0" vertical="center"/>
    </xf>
    <xf borderId="79" fillId="12" fontId="56" numFmtId="10" xfId="0" applyAlignment="1" applyBorder="1" applyFont="1" applyNumberFormat="1">
      <alignment vertical="center"/>
    </xf>
    <xf borderId="97" fillId="12" fontId="56" numFmtId="10" xfId="0" applyAlignment="1" applyBorder="1" applyFont="1" applyNumberFormat="1">
      <alignment vertical="center"/>
    </xf>
    <xf borderId="8" fillId="14" fontId="65" numFmtId="10" xfId="0" applyAlignment="1" applyBorder="1" applyFont="1" applyNumberFormat="1">
      <alignment readingOrder="0" vertical="center"/>
    </xf>
    <xf borderId="0" fillId="5" fontId="10" numFmtId="0" xfId="0" applyAlignment="1" applyFont="1">
      <alignment horizontal="left" shrinkToFit="0" vertical="center" wrapText="1"/>
    </xf>
    <xf borderId="25" fillId="5" fontId="10" numFmtId="0" xfId="0" applyAlignment="1" applyBorder="1" applyFont="1">
      <alignment horizontal="left" shrinkToFit="0" vertical="center" wrapText="1"/>
    </xf>
    <xf borderId="0" fillId="5" fontId="20" numFmtId="0" xfId="0" applyAlignment="1" applyFont="1">
      <alignment horizontal="left" shrinkToFit="0" vertical="top" wrapText="1"/>
    </xf>
    <xf borderId="0" fillId="5" fontId="20" numFmtId="0" xfId="0" applyAlignment="1" applyFont="1">
      <alignment horizontal="left" shrinkToFit="0" vertical="center" wrapText="1"/>
    </xf>
    <xf borderId="0" fillId="5" fontId="10" numFmtId="0" xfId="0" applyAlignment="1" applyFont="1">
      <alignment horizontal="left" readingOrder="0" shrinkToFit="0" vertical="top" wrapText="1"/>
    </xf>
    <xf borderId="3" fillId="5" fontId="10" numFmtId="0" xfId="0" applyAlignment="1" applyBorder="1" applyFont="1">
      <alignment horizontal="left" shrinkToFit="0" vertical="center" wrapText="1"/>
    </xf>
    <xf borderId="4" fillId="5" fontId="20" numFmtId="0" xfId="0" applyAlignment="1" applyBorder="1" applyFont="1">
      <alignment horizontal="left" shrinkToFit="0" vertical="top" wrapText="1"/>
    </xf>
    <xf borderId="36" fillId="5" fontId="10" numFmtId="0" xfId="0" applyAlignment="1" applyBorder="1" applyFont="1">
      <alignment horizontal="left" readingOrder="0" shrinkToFit="0" vertical="top" wrapText="1"/>
    </xf>
    <xf borderId="4" fillId="5" fontId="4" numFmtId="0" xfId="0" applyAlignment="1" applyBorder="1" applyFont="1">
      <alignment horizontal="right" readingOrder="0" shrinkToFit="0" vertical="center" wrapText="1"/>
    </xf>
    <xf borderId="4" fillId="5" fontId="10" numFmtId="0" xfId="0" applyAlignment="1" applyBorder="1" applyFont="1">
      <alignment horizontal="left" shrinkToFit="0" vertical="top" wrapText="1"/>
    </xf>
    <xf borderId="1" fillId="8" fontId="49" numFmtId="0" xfId="0" applyAlignment="1" applyBorder="1" applyFont="1">
      <alignment horizontal="left" shrinkToFit="0" vertical="center" wrapText="1"/>
    </xf>
    <xf borderId="1" fillId="5" fontId="4" numFmtId="0" xfId="0" applyAlignment="1" applyBorder="1" applyFont="1">
      <alignment horizontal="left" shrinkToFit="0" vertical="center" wrapText="1"/>
    </xf>
    <xf borderId="2" fillId="5" fontId="4" numFmtId="0" xfId="0" applyAlignment="1" applyBorder="1" applyFont="1">
      <alignment horizontal="left" shrinkToFit="0" vertical="center" wrapText="1"/>
    </xf>
    <xf borderId="4" fillId="5" fontId="9" numFmtId="0" xfId="0" applyAlignment="1" applyBorder="1" applyFont="1">
      <alignment horizontal="center" vertical="top"/>
    </xf>
    <xf borderId="4" fillId="5" fontId="10" numFmtId="0" xfId="0" applyAlignment="1" applyBorder="1" applyFont="1">
      <alignment shrinkToFit="0" vertical="top" wrapText="1"/>
    </xf>
    <xf borderId="4" fillId="5" fontId="4" numFmtId="0" xfId="0" applyAlignment="1" applyBorder="1" applyFont="1">
      <alignment vertical="top"/>
    </xf>
    <xf borderId="0" fillId="5" fontId="9" numFmtId="0" xfId="0" applyAlignment="1" applyFont="1">
      <alignment horizontal="center" vertical="top"/>
    </xf>
    <xf borderId="0" fillId="5" fontId="10" numFmtId="0" xfId="0" applyAlignment="1" applyFont="1">
      <alignment shrinkToFit="0" vertical="top" wrapText="1"/>
    </xf>
    <xf borderId="0" fillId="5" fontId="4" numFmtId="0" xfId="0" applyAlignment="1" applyFont="1">
      <alignment vertical="top"/>
    </xf>
    <xf borderId="40" fillId="0" fontId="9" numFmtId="0" xfId="0" applyAlignment="1" applyBorder="1" applyFont="1">
      <alignment horizontal="left" vertical="top"/>
    </xf>
    <xf borderId="40" fillId="0" fontId="9" numFmtId="0" xfId="0" applyAlignment="1" applyBorder="1" applyFont="1">
      <alignment horizontal="center" vertical="top"/>
    </xf>
    <xf borderId="40" fillId="0" fontId="10" numFmtId="0" xfId="0" applyAlignment="1" applyBorder="1" applyFont="1">
      <alignment shrinkToFit="0" vertical="top" wrapText="1"/>
    </xf>
    <xf borderId="79" fillId="0" fontId="4" numFmtId="0" xfId="0" applyAlignment="1" applyBorder="1" applyFont="1">
      <alignment vertical="top"/>
    </xf>
    <xf borderId="40" fillId="0" fontId="9" numFmtId="0" xfId="0" applyAlignment="1" applyBorder="1" applyFont="1">
      <alignment vertical="top"/>
    </xf>
    <xf borderId="103" fillId="15" fontId="66" numFmtId="0" xfId="0" applyAlignment="1" applyBorder="1" applyFill="1" applyFont="1">
      <alignment horizontal="left" readingOrder="0" shrinkToFit="0" vertical="center" wrapText="1"/>
    </xf>
    <xf borderId="104" fillId="0" fontId="3" numFmtId="0" xfId="0" applyBorder="1" applyFont="1"/>
    <xf borderId="8" fillId="14" fontId="2" numFmtId="171" xfId="0" applyAlignment="1" applyBorder="1" applyFont="1" applyNumberFormat="1">
      <alignment horizontal="center" readingOrder="0" vertical="center"/>
    </xf>
    <xf borderId="4" fillId="5" fontId="9" numFmtId="2" xfId="0" applyAlignment="1" applyBorder="1" applyFont="1" applyNumberFormat="1">
      <alignment shrinkToFit="0" vertical="top" wrapText="1"/>
    </xf>
    <xf borderId="4" fillId="5" fontId="66" numFmtId="0" xfId="0" applyAlignment="1" applyBorder="1" applyFont="1">
      <alignment horizontal="left" shrinkToFit="0" vertical="center" wrapText="1"/>
    </xf>
    <xf borderId="43" fillId="11" fontId="1" numFmtId="0" xfId="0" applyAlignment="1" applyBorder="1" applyFont="1">
      <alignment horizontal="right" vertical="center"/>
    </xf>
    <xf borderId="43" fillId="11" fontId="1" numFmtId="172" xfId="0" applyAlignment="1" applyBorder="1" applyFont="1" applyNumberFormat="1">
      <alignment horizontal="right" vertical="center"/>
    </xf>
    <xf borderId="43" fillId="11" fontId="11" numFmtId="172" xfId="0" applyAlignment="1" applyBorder="1" applyFont="1" applyNumberFormat="1">
      <alignment horizontal="right" vertical="center"/>
    </xf>
    <xf borderId="43" fillId="12" fontId="1" numFmtId="172" xfId="0" applyAlignment="1" applyBorder="1" applyFont="1" applyNumberFormat="1">
      <alignment horizontal="right" vertical="center"/>
    </xf>
    <xf borderId="43" fillId="12" fontId="65" numFmtId="172" xfId="0" applyAlignment="1" applyBorder="1" applyFont="1" applyNumberFormat="1">
      <alignment horizontal="right" vertical="center"/>
    </xf>
    <xf borderId="5" fillId="11" fontId="56" numFmtId="0" xfId="0" applyAlignment="1" applyBorder="1" applyFont="1">
      <alignment horizontal="left" vertical="center"/>
    </xf>
    <xf borderId="37" fillId="11" fontId="1" numFmtId="0" xfId="0" applyAlignment="1" applyBorder="1" applyFont="1">
      <alignment horizontal="right" vertical="center"/>
    </xf>
    <xf borderId="37" fillId="11" fontId="11" numFmtId="172" xfId="0" applyAlignment="1" applyBorder="1" applyFont="1" applyNumberFormat="1">
      <alignment horizontal="right" vertical="center"/>
    </xf>
    <xf borderId="0" fillId="0" fontId="11" numFmtId="170" xfId="0" applyAlignment="1" applyFont="1" applyNumberFormat="1">
      <alignment horizontal="right" vertical="center"/>
    </xf>
    <xf borderId="105" fillId="13" fontId="62" numFmtId="0" xfId="0" applyAlignment="1" applyBorder="1" applyFont="1">
      <alignment horizontal="left" vertical="center"/>
    </xf>
    <xf borderId="106" fillId="0" fontId="3" numFmtId="0" xfId="0" applyBorder="1" applyFont="1"/>
    <xf borderId="107" fillId="13" fontId="62" numFmtId="0" xfId="0" applyAlignment="1" applyBorder="1" applyFont="1">
      <alignment horizontal="right" vertical="center"/>
    </xf>
    <xf borderId="107" fillId="13" fontId="62" numFmtId="172" xfId="0" applyAlignment="1" applyBorder="1" applyFont="1" applyNumberFormat="1">
      <alignment horizontal="right" vertical="center"/>
    </xf>
    <xf borderId="108" fillId="16" fontId="62" numFmtId="172" xfId="0" applyAlignment="1" applyBorder="1" applyFill="1" applyFont="1" applyNumberFormat="1">
      <alignment horizontal="right" vertical="center"/>
    </xf>
    <xf borderId="1" fillId="5" fontId="49" numFmtId="0" xfId="0" applyAlignment="1" applyBorder="1" applyFont="1">
      <alignment vertical="center"/>
    </xf>
    <xf borderId="4" fillId="5" fontId="4" numFmtId="0" xfId="0" applyAlignment="1" applyBorder="1" applyFont="1">
      <alignment horizontal="center" vertical="top"/>
    </xf>
    <xf borderId="43" fillId="11" fontId="56" numFmtId="172" xfId="0" applyAlignment="1" applyBorder="1" applyFont="1" applyNumberFormat="1">
      <alignment horizontal="right" vertical="center"/>
    </xf>
    <xf borderId="43" fillId="11" fontId="65" numFmtId="172" xfId="0" applyAlignment="1" applyBorder="1" applyFont="1" applyNumberFormat="1">
      <alignment horizontal="right" vertical="center"/>
    </xf>
    <xf borderId="4" fillId="5" fontId="9" numFmtId="173" xfId="0" applyAlignment="1" applyBorder="1" applyFont="1" applyNumberFormat="1">
      <alignment vertical="top"/>
    </xf>
    <xf borderId="0" fillId="0" fontId="1" numFmtId="0" xfId="0" applyAlignment="1" applyFont="1">
      <alignment vertical="top"/>
    </xf>
    <xf borderId="94" fillId="17" fontId="56" numFmtId="0" xfId="0" applyAlignment="1" applyBorder="1" applyFill="1" applyFont="1">
      <alignment horizontal="left" shrinkToFit="0" vertical="center" wrapText="1"/>
    </xf>
    <xf borderId="43" fillId="17" fontId="1" numFmtId="0" xfId="0" applyAlignment="1" applyBorder="1" applyFont="1">
      <alignment horizontal="right" vertical="center"/>
    </xf>
    <xf borderId="43" fillId="17" fontId="56" numFmtId="172" xfId="0" applyAlignment="1" applyBorder="1" applyFont="1" applyNumberFormat="1">
      <alignment horizontal="right" vertical="center"/>
    </xf>
    <xf borderId="43" fillId="17" fontId="65" numFmtId="172" xfId="0" applyAlignment="1" applyBorder="1" applyFont="1" applyNumberFormat="1">
      <alignment horizontal="right" vertical="center"/>
    </xf>
    <xf borderId="0" fillId="0" fontId="56" numFmtId="0" xfId="0" applyAlignment="1" applyFont="1">
      <alignment horizontal="right" vertical="center"/>
    </xf>
    <xf borderId="0" fillId="0" fontId="56" numFmtId="169" xfId="0" applyAlignment="1" applyFont="1" applyNumberFormat="1">
      <alignment horizontal="right" vertical="center"/>
    </xf>
    <xf borderId="0" fillId="0" fontId="65" numFmtId="169" xfId="0" applyAlignment="1" applyFont="1" applyNumberFormat="1">
      <alignment horizontal="right" vertical="center"/>
    </xf>
    <xf borderId="107" fillId="13" fontId="62" numFmtId="10" xfId="0" applyAlignment="1" applyBorder="1" applyFont="1" applyNumberFormat="1">
      <alignment horizontal="right" vertical="center"/>
    </xf>
    <xf borderId="109" fillId="13" fontId="62" numFmtId="10" xfId="0" applyAlignment="1" applyBorder="1" applyFont="1" applyNumberFormat="1">
      <alignment horizontal="right" vertical="center"/>
    </xf>
    <xf borderId="110" fillId="16" fontId="62" numFmtId="10" xfId="0" applyAlignment="1" applyBorder="1" applyFont="1" applyNumberFormat="1">
      <alignment horizontal="right" vertical="center"/>
    </xf>
    <xf borderId="4" fillId="5" fontId="19" numFmtId="0" xfId="0" applyAlignment="1" applyBorder="1" applyFont="1">
      <alignment readingOrder="0" shrinkToFit="0" vertical="top" wrapText="1"/>
    </xf>
    <xf borderId="34" fillId="0" fontId="1" numFmtId="0" xfId="0" applyBorder="1" applyFont="1"/>
    <xf borderId="111" fillId="0" fontId="9" numFmtId="0" xfId="0" applyAlignment="1" applyBorder="1" applyFont="1">
      <alignment vertical="top"/>
    </xf>
    <xf borderId="0" fillId="0" fontId="19" numFmtId="0" xfId="0" applyAlignment="1" applyFont="1">
      <alignment horizontal="left"/>
    </xf>
    <xf borderId="0" fillId="0" fontId="1" numFmtId="0" xfId="0" applyAlignment="1" applyFont="1">
      <alignment horizontal="left"/>
    </xf>
    <xf borderId="0" fillId="0" fontId="8" numFmtId="0" xfId="0" applyFont="1"/>
    <xf borderId="43" fillId="0" fontId="9" numFmtId="0" xfId="0" applyAlignment="1" applyBorder="1" applyFont="1">
      <alignment horizontal="right" vertical="top"/>
    </xf>
    <xf borderId="0" fillId="0" fontId="11" numFmtId="0" xfId="0" applyAlignment="1" applyFont="1">
      <alignment horizontal="left"/>
    </xf>
    <xf borderId="0" fillId="0" fontId="1" numFmtId="0" xfId="0" applyAlignment="1" applyFont="1">
      <alignment horizontal="left"/>
    </xf>
    <xf borderId="43" fillId="0" fontId="4" numFmtId="0" xfId="0" applyAlignment="1" applyBorder="1" applyFont="1">
      <alignment horizontal="right" vertical="top"/>
    </xf>
    <xf borderId="0" fillId="0" fontId="11" numFmtId="0" xfId="0" applyAlignment="1" applyFont="1">
      <alignment horizontal="right"/>
    </xf>
    <xf borderId="0" fillId="0" fontId="1" numFmtId="0" xfId="0" applyAlignment="1" applyFont="1">
      <alignment readingOrder="0"/>
    </xf>
    <xf borderId="0" fillId="0" fontId="11" numFmtId="0" xfId="0" applyAlignment="1" applyFont="1">
      <alignment readingOrder="0"/>
    </xf>
    <xf borderId="0" fillId="0" fontId="67" numFmtId="0" xfId="0" applyAlignment="1" applyFont="1">
      <alignment readingOrder="0"/>
    </xf>
    <xf borderId="0" fillId="0" fontId="9" numFmtId="0" xfId="0" applyAlignment="1" applyFont="1">
      <alignment readingOrder="0"/>
    </xf>
    <xf borderId="0" fillId="0" fontId="9" numFmtId="0" xfId="0" applyAlignment="1" applyFont="1">
      <alignment horizontal="left" readingOrder="0"/>
    </xf>
    <xf borderId="8" fillId="18" fontId="68" numFmtId="0" xfId="0" applyBorder="1" applyFill="1" applyFont="1"/>
    <xf borderId="0" fillId="0" fontId="31" numFmtId="0" xfId="0" applyAlignment="1" applyFont="1">
      <alignment readingOrder="0" shrinkToFit="0" vertical="bottom" wrapText="0"/>
    </xf>
    <xf borderId="0" fillId="0" fontId="9" numFmtId="0" xfId="0" applyAlignment="1" applyFont="1">
      <alignment horizontal="left"/>
    </xf>
    <xf borderId="0" fillId="0" fontId="31" numFmtId="0" xfId="0" applyAlignment="1" applyFont="1">
      <alignment readingOrder="0"/>
    </xf>
    <xf borderId="34" fillId="0" fontId="9" numFmtId="0" xfId="0" applyBorder="1" applyFont="1"/>
    <xf borderId="0" fillId="0" fontId="69" numFmtId="0" xfId="0" applyFont="1"/>
    <xf borderId="8" fillId="0" fontId="70" numFmtId="0" xfId="0" applyBorder="1" applyFont="1"/>
    <xf borderId="0" fillId="0" fontId="49" numFmtId="0" xfId="0" applyAlignment="1" applyFont="1">
      <alignment readingOrder="0"/>
    </xf>
    <xf borderId="11" fillId="0" fontId="70" numFmtId="0" xfId="0" applyBorder="1" applyFont="1"/>
    <xf borderId="0" fillId="0" fontId="1" numFmtId="4" xfId="0" applyAlignment="1" applyFont="1" applyNumberFormat="1">
      <alignment horizontal="right"/>
    </xf>
    <xf borderId="4" fillId="4" fontId="71" numFmtId="4" xfId="0" applyBorder="1" applyFont="1" applyNumberFormat="1"/>
    <xf borderId="0" fillId="0" fontId="1" numFmtId="49" xfId="0" applyFont="1" applyNumberFormat="1"/>
    <xf borderId="0" fillId="4" fontId="31" numFmtId="0" xfId="0" applyAlignment="1" applyFont="1">
      <alignment readingOrder="0"/>
    </xf>
    <xf borderId="0" fillId="0" fontId="69" numFmtId="0" xfId="0" applyAlignment="1" applyFont="1">
      <alignment readingOrder="0"/>
    </xf>
    <xf borderId="0" fillId="0" fontId="1" numFmtId="49" xfId="0" applyAlignment="1" applyFont="1" applyNumberFormat="1">
      <alignment horizontal="right"/>
    </xf>
    <xf borderId="0" fillId="0" fontId="1" numFmtId="0" xfId="0" applyAlignment="1" applyFont="1">
      <alignment horizontal="right"/>
    </xf>
    <xf borderId="0" fillId="4" fontId="71" numFmtId="0" xfId="0" applyAlignment="1" applyFont="1">
      <alignment readingOrder="0"/>
    </xf>
    <xf borderId="0" fillId="0" fontId="72" numFmtId="0" xfId="0" applyAlignment="1" applyFont="1">
      <alignment readingOrder="0"/>
    </xf>
    <xf borderId="112" fillId="19" fontId="73" numFmtId="0" xfId="0" applyAlignment="1" applyBorder="1" applyFill="1" applyFont="1">
      <alignment vertical="center"/>
    </xf>
    <xf borderId="112" fillId="19" fontId="63" numFmtId="0" xfId="0" applyAlignment="1" applyBorder="1" applyFont="1">
      <alignment vertical="center"/>
    </xf>
    <xf borderId="112" fillId="0" fontId="63" numFmtId="0" xfId="0" applyAlignment="1" applyBorder="1" applyFont="1">
      <alignment readingOrder="0" vertical="center"/>
    </xf>
    <xf borderId="112" fillId="0" fontId="63" numFmtId="9" xfId="0" applyAlignment="1" applyBorder="1" applyFont="1" applyNumberFormat="1">
      <alignment readingOrder="0" vertical="center"/>
    </xf>
    <xf borderId="0" fillId="0" fontId="26" numFmtId="9" xfId="0" applyAlignment="1" applyFont="1" applyNumberFormat="1">
      <alignment readingOrder="0"/>
    </xf>
    <xf borderId="0" fillId="0" fontId="17" numFmtId="9" xfId="0" applyAlignment="1" applyFont="1" applyNumberFormat="1">
      <alignment readingOrder="0" vertical="bottom"/>
    </xf>
    <xf borderId="0" fillId="0" fontId="17" numFmtId="9" xfId="0" applyAlignment="1" applyFont="1" applyNumberFormat="1">
      <alignment vertical="bottom"/>
    </xf>
    <xf borderId="0" fillId="0" fontId="72" numFmtId="0" xfId="0" applyFont="1"/>
    <xf borderId="0" fillId="0" fontId="17" numFmtId="0" xfId="0" applyAlignment="1" applyFont="1">
      <alignment vertical="bottom"/>
    </xf>
    <xf borderId="0" fillId="0" fontId="16" numFmtId="0" xfId="0" applyAlignment="1" applyFont="1">
      <alignment readingOrder="0" shrinkToFit="0" vertical="bottom" wrapText="0"/>
    </xf>
    <xf borderId="0" fillId="0" fontId="74" numFmtId="0" xfId="0" applyAlignment="1" applyFont="1">
      <alignment readingOrder="0" shrinkToFit="0" vertical="bottom" wrapText="0"/>
    </xf>
    <xf borderId="0" fillId="0" fontId="28" numFmtId="0" xfId="0" applyAlignment="1" applyFont="1">
      <alignment readingOrder="0" shrinkToFit="0" vertical="bottom" wrapText="0"/>
    </xf>
    <xf borderId="8" fillId="0" fontId="70" numFmtId="0" xfId="0" applyAlignment="1" applyBorder="1" applyFont="1">
      <alignment readingOrder="0" shrinkToFit="0" vertical="bottom" wrapText="0"/>
    </xf>
    <xf borderId="11" fillId="0" fontId="70" numFmtId="0" xfId="0" applyAlignment="1" applyBorder="1" applyFont="1">
      <alignment readingOrder="0" shrinkToFit="0" vertical="bottom" wrapText="0"/>
    </xf>
    <xf borderId="33" fillId="0" fontId="70" numFmtId="0" xfId="0" applyBorder="1" applyFont="1"/>
    <xf borderId="0" fillId="0" fontId="26" numFmtId="0" xfId="0" applyAlignment="1" applyFont="1">
      <alignment readingOrder="0"/>
    </xf>
    <xf borderId="0" fillId="4" fontId="75" numFmtId="0" xfId="0" applyAlignment="1" applyFont="1">
      <alignment readingOrder="0"/>
    </xf>
    <xf borderId="4" fillId="20" fontId="1" numFmtId="0" xfId="0" applyBorder="1" applyFill="1" applyFont="1"/>
    <xf borderId="4" fillId="20" fontId="69" numFmtId="0" xfId="0" applyBorder="1" applyFont="1"/>
    <xf borderId="8" fillId="20" fontId="70" numFmtId="0" xfId="0" applyBorder="1" applyFont="1"/>
    <xf borderId="113" fillId="20" fontId="70" numFmtId="0" xfId="0" applyBorder="1" applyFont="1"/>
    <xf borderId="0" fillId="0" fontId="70" numFmtId="0" xfId="0" applyAlignment="1" applyFont="1">
      <alignment readingOrder="0" shrinkToFit="0" vertical="bottom" wrapText="0"/>
    </xf>
    <xf borderId="0" fillId="0" fontId="69" numFmtId="0" xfId="0" applyAlignment="1" applyFont="1">
      <alignment readingOrder="0" shrinkToFit="0" vertical="bottom" wrapText="0"/>
    </xf>
    <xf borderId="8" fillId="0" fontId="9" numFmtId="0" xfId="0" applyBorder="1" applyFont="1"/>
    <xf borderId="11" fillId="0" fontId="9" numFmtId="0" xfId="0" applyBorder="1" applyFont="1"/>
    <xf borderId="8" fillId="20" fontId="9" numFmtId="0" xfId="0" applyBorder="1" applyFont="1"/>
    <xf borderId="0" fillId="0" fontId="72" numFmtId="0" xfId="0" applyAlignment="1" applyFont="1">
      <alignment readingOrder="0" shrinkToFit="0" vertical="bottom" wrapText="0"/>
    </xf>
    <xf borderId="0" fillId="0" fontId="72" numFmtId="0" xfId="0" applyAlignment="1" applyFont="1">
      <alignment readingOrder="0" vertical="bottom"/>
    </xf>
    <xf borderId="0" fillId="20" fontId="72" numFmtId="0" xfId="0" applyAlignment="1" applyFont="1">
      <alignment vertical="bottom"/>
    </xf>
    <xf borderId="0" fillId="0" fontId="72" numFmtId="0" xfId="0" applyAlignment="1" applyFont="1">
      <alignment vertical="bottom"/>
    </xf>
    <xf borderId="0" fillId="0" fontId="72" numFmtId="0" xfId="0" applyAlignment="1" applyFont="1">
      <alignment shrinkToFit="0" vertical="bottom" wrapText="0"/>
    </xf>
  </cellXfs>
  <cellStyles count="1">
    <cellStyle xfId="0" name="Normal" builtinId="0"/>
  </cellStyles>
  <dxfs count="10">
    <dxf>
      <font/>
      <fill>
        <patternFill patternType="solid">
          <fgColor rgb="FFD8D8D8"/>
          <bgColor rgb="FFD8D8D8"/>
        </patternFill>
      </fill>
      <border/>
    </dxf>
    <dxf>
      <font>
        <color rgb="FFF8F8F8"/>
      </font>
      <fill>
        <patternFill patternType="solid">
          <fgColor rgb="FFF8F8F8"/>
          <bgColor rgb="FFF8F8F8"/>
        </patternFill>
      </fill>
      <border/>
    </dxf>
    <dxf>
      <font/>
      <fill>
        <patternFill patternType="solid">
          <fgColor rgb="FFB7E1CD"/>
          <bgColor rgb="FFB7E1CD"/>
        </patternFill>
      </fill>
      <border/>
    </dxf>
    <dxf>
      <font>
        <color rgb="FFFF0000"/>
      </font>
      <fill>
        <patternFill patternType="none"/>
      </fill>
      <border/>
    </dxf>
    <dxf>
      <font/>
      <fill>
        <patternFill patternType="solid">
          <fgColor rgb="FFD8D8D8"/>
          <bgColor rgb="FFD8D8D8"/>
        </patternFill>
      </fill>
      <border>
        <left style="thin">
          <color rgb="FF000000"/>
        </left>
        <right style="thin">
          <color rgb="FF000000"/>
        </right>
        <top style="thin">
          <color rgb="FF000000"/>
        </top>
        <bottom style="thin">
          <color rgb="FF000000"/>
        </bottom>
      </border>
    </dxf>
    <dxf>
      <font>
        <b/>
        <color rgb="FFFFFFFF"/>
      </font>
      <fill>
        <patternFill patternType="solid">
          <fgColor rgb="FFFF0000"/>
          <bgColor rgb="FFFF0000"/>
        </patternFill>
      </fill>
      <border/>
    </dxf>
    <dxf>
      <font>
        <b/>
        <color theme="0"/>
      </font>
      <fill>
        <patternFill patternType="solid">
          <fgColor rgb="FF92D050"/>
          <bgColor rgb="FF92D050"/>
        </patternFill>
      </fill>
      <border/>
    </dxf>
    <dxf>
      <font>
        <b/>
        <color theme="0"/>
      </font>
      <fill>
        <patternFill patternType="solid">
          <fgColor rgb="FFFF0000"/>
          <bgColor rgb="FFFF0000"/>
        </patternFill>
      </fill>
      <border/>
    </dxf>
    <dxf>
      <font>
        <color rgb="FF000000"/>
      </font>
      <fill>
        <patternFill patternType="solid">
          <fgColor rgb="FFFFF892"/>
          <bgColor rgb="FFFFF892"/>
        </patternFill>
      </fill>
      <border/>
    </dxf>
    <dxf>
      <font>
        <color theme="1"/>
      </font>
      <fill>
        <patternFill patternType="solid">
          <fgColor rgb="FFFF0000"/>
          <bgColor rgb="FFFF000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3152775</xdr:colOff>
      <xdr:row>1</xdr:row>
      <xdr:rowOff>28575</xdr:rowOff>
    </xdr:from>
    <xdr:ext cx="619125" cy="628650"/>
    <xdr:pic>
      <xdr:nvPicPr>
        <xdr:cNvPr id="0" name="image1.png" title="Obrázek"/>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438150</xdr:colOff>
      <xdr:row>1</xdr:row>
      <xdr:rowOff>38100</xdr:rowOff>
    </xdr:from>
    <xdr:ext cx="619125" cy="6286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161925</xdr:colOff>
      <xdr:row>37</xdr:row>
      <xdr:rowOff>19050</xdr:rowOff>
    </xdr:from>
    <xdr:ext cx="190500" cy="200025"/>
    <xdr:pic>
      <xdr:nvPicPr>
        <xdr:cNvPr descr="Informace" id="0" name="image2.png" title="Obrázek"/>
        <xdr:cNvPicPr preferRelativeResize="0"/>
      </xdr:nvPicPr>
      <xdr:blipFill>
        <a:blip cstate="print" r:embed="rId2"/>
        <a:stretch>
          <a:fillRect/>
        </a:stretch>
      </xdr:blipFill>
      <xdr:spPr>
        <a:prstGeom prst="rect">
          <a:avLst/>
        </a:prstGeom>
        <a:noFill/>
      </xdr:spPr>
    </xdr:pic>
    <xdr:clientData fLocksWithSheet="0"/>
  </xdr:oneCellAnchor>
  <xdr:oneCellAnchor>
    <xdr:from>
      <xdr:col>0</xdr:col>
      <xdr:colOff>171450</xdr:colOff>
      <xdr:row>60</xdr:row>
      <xdr:rowOff>190500</xdr:rowOff>
    </xdr:from>
    <xdr:ext cx="180975" cy="190500"/>
    <xdr:pic>
      <xdr:nvPicPr>
        <xdr:cNvPr descr="Informace" id="0" name="image2.png"/>
        <xdr:cNvPicPr preferRelativeResize="0"/>
      </xdr:nvPicPr>
      <xdr:blipFill>
        <a:blip cstate="print" r:embed="rId2"/>
        <a:stretch>
          <a:fillRect/>
        </a:stretch>
      </xdr:blipFill>
      <xdr:spPr>
        <a:prstGeom prst="rect">
          <a:avLst/>
        </a:prstGeom>
        <a:noFill/>
      </xdr:spPr>
    </xdr:pic>
    <xdr:clientData fLocksWithSheet="0"/>
  </xdr:oneCellAnchor>
  <xdr:oneCellAnchor>
    <xdr:from>
      <xdr:col>0</xdr:col>
      <xdr:colOff>171450</xdr:colOff>
      <xdr:row>22</xdr:row>
      <xdr:rowOff>28575</xdr:rowOff>
    </xdr:from>
    <xdr:ext cx="190500" cy="190500"/>
    <xdr:pic>
      <xdr:nvPicPr>
        <xdr:cNvPr descr="Informace" id="0" name="image2.png" title="Obrázek"/>
        <xdr:cNvPicPr preferRelativeResize="0"/>
      </xdr:nvPicPr>
      <xdr:blipFill>
        <a:blip cstate="print" r:embed="rId2"/>
        <a:stretch>
          <a:fillRect/>
        </a:stretch>
      </xdr:blipFill>
      <xdr:spPr>
        <a:prstGeom prst="rect">
          <a:avLst/>
        </a:prstGeom>
        <a:noFill/>
      </xdr:spPr>
    </xdr:pic>
    <xdr:clientData fLocksWithSheet="0"/>
  </xdr:oneCellAnchor>
  <xdr:oneCellAnchor>
    <xdr:from>
      <xdr:col>0</xdr:col>
      <xdr:colOff>161925</xdr:colOff>
      <xdr:row>70</xdr:row>
      <xdr:rowOff>38100</xdr:rowOff>
    </xdr:from>
    <xdr:ext cx="190500" cy="200025"/>
    <xdr:pic>
      <xdr:nvPicPr>
        <xdr:cNvPr id="0" name="image2.png" title="Obrázek"/>
        <xdr:cNvPicPr preferRelativeResize="0"/>
      </xdr:nvPicPr>
      <xdr:blipFill>
        <a:blip cstate="print" r:embed="rId2"/>
        <a:stretch>
          <a:fillRect/>
        </a:stretch>
      </xdr:blipFill>
      <xdr:spPr>
        <a:prstGeom prst="rect">
          <a:avLst/>
        </a:prstGeom>
        <a:noFill/>
      </xdr:spPr>
    </xdr:pic>
    <xdr:clientData fLocksWithSheet="0"/>
  </xdr:oneCellAnchor>
  <xdr:oneCellAnchor>
    <xdr:from>
      <xdr:col>0</xdr:col>
      <xdr:colOff>161925</xdr:colOff>
      <xdr:row>93</xdr:row>
      <xdr:rowOff>19050</xdr:rowOff>
    </xdr:from>
    <xdr:ext cx="190500" cy="200025"/>
    <xdr:pic>
      <xdr:nvPicPr>
        <xdr:cNvPr id="0" name="image2.png" title="Obrázek"/>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1733550</xdr:colOff>
      <xdr:row>1</xdr:row>
      <xdr:rowOff>28575</xdr:rowOff>
    </xdr:from>
    <xdr:ext cx="609600" cy="628650"/>
    <xdr:pic>
      <xdr:nvPicPr>
        <xdr:cNvPr id="0" name="image1.png" title="Obrázek"/>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17</xdr:col>
      <xdr:colOff>333375</xdr:colOff>
      <xdr:row>1</xdr:row>
      <xdr:rowOff>38100</xdr:rowOff>
    </xdr:from>
    <xdr:ext cx="628650" cy="6286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142875</xdr:colOff>
      <xdr:row>6</xdr:row>
      <xdr:rowOff>95250</xdr:rowOff>
    </xdr:from>
    <xdr:ext cx="190500" cy="190500"/>
    <xdr:pic>
      <xdr:nvPicPr>
        <xdr:cNvPr id="0" name="image2.png" title="Obrázek"/>
        <xdr:cNvPicPr preferRelativeResize="0"/>
      </xdr:nvPicPr>
      <xdr:blipFill>
        <a:blip cstate="print" r:embed="rId2"/>
        <a:stretch>
          <a:fillRect/>
        </a:stretch>
      </xdr:blipFill>
      <xdr:spPr>
        <a:prstGeom prst="rect">
          <a:avLst/>
        </a:prstGeom>
        <a:noFill/>
      </xdr:spPr>
    </xdr:pic>
    <xdr:clientData fLocksWithSheet="0"/>
  </xdr:oneCellAnchor>
  <xdr:oneCellAnchor>
    <xdr:from>
      <xdr:col>0</xdr:col>
      <xdr:colOff>142875</xdr:colOff>
      <xdr:row>47</xdr:row>
      <xdr:rowOff>66675</xdr:rowOff>
    </xdr:from>
    <xdr:ext cx="190500" cy="190500"/>
    <xdr:pic>
      <xdr:nvPicPr>
        <xdr:cNvPr id="0" name="image2.png" title="Obrázek"/>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17</xdr:col>
      <xdr:colOff>333375</xdr:colOff>
      <xdr:row>1</xdr:row>
      <xdr:rowOff>38100</xdr:rowOff>
    </xdr:from>
    <xdr:ext cx="628650" cy="6286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142875</xdr:colOff>
      <xdr:row>8</xdr:row>
      <xdr:rowOff>95250</xdr:rowOff>
    </xdr:from>
    <xdr:ext cx="190500" cy="190500"/>
    <xdr:pic>
      <xdr:nvPicPr>
        <xdr:cNvPr id="0" name="image2.png" title="Image"/>
        <xdr:cNvPicPr preferRelativeResize="0"/>
      </xdr:nvPicPr>
      <xdr:blipFill>
        <a:blip cstate="print" r:embed="rId2"/>
        <a:stretch>
          <a:fillRect/>
        </a:stretch>
      </xdr:blipFill>
      <xdr:spPr>
        <a:prstGeom prst="rect">
          <a:avLst/>
        </a:prstGeom>
        <a:noFill/>
      </xdr:spPr>
    </xdr:pic>
    <xdr:clientData fLocksWithSheet="0"/>
  </xdr:oneCellAnchor>
  <xdr:oneCellAnchor>
    <xdr:from>
      <xdr:col>0</xdr:col>
      <xdr:colOff>142875</xdr:colOff>
      <xdr:row>20</xdr:row>
      <xdr:rowOff>95250</xdr:rowOff>
    </xdr:from>
    <xdr:ext cx="190500" cy="190500"/>
    <xdr:pic>
      <xdr:nvPicPr>
        <xdr:cNvPr id="0" name="image2.png" title="Image"/>
        <xdr:cNvPicPr preferRelativeResize="0"/>
      </xdr:nvPicPr>
      <xdr:blipFill>
        <a:blip cstate="print" r:embed="rId2"/>
        <a:stretch>
          <a:fillRect/>
        </a:stretch>
      </xdr:blipFill>
      <xdr:spPr>
        <a:prstGeom prst="rect">
          <a:avLst/>
        </a:prstGeom>
        <a:noFill/>
      </xdr:spPr>
    </xdr:pic>
    <xdr:clientData fLocksWithSheet="0"/>
  </xdr:oneCellAnchor>
  <xdr:oneCellAnchor>
    <xdr:from>
      <xdr:col>0</xdr:col>
      <xdr:colOff>142875</xdr:colOff>
      <xdr:row>31</xdr:row>
      <xdr:rowOff>95250</xdr:rowOff>
    </xdr:from>
    <xdr:ext cx="190500" cy="190500"/>
    <xdr:pic>
      <xdr:nvPicPr>
        <xdr:cNvPr id="0" name="image2.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22</xdr:col>
      <xdr:colOff>457200</xdr:colOff>
      <xdr:row>1</xdr:row>
      <xdr:rowOff>57150</xdr:rowOff>
    </xdr:from>
    <xdr:ext cx="590550" cy="6477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152400</xdr:colOff>
      <xdr:row>14</xdr:row>
      <xdr:rowOff>171450</xdr:rowOff>
    </xdr:from>
    <xdr:ext cx="200025" cy="190500"/>
    <xdr:pic>
      <xdr:nvPicPr>
        <xdr:cNvPr descr="Informace" id="0" name="image2.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9</xdr:col>
      <xdr:colOff>1219200</xdr:colOff>
      <xdr:row>1</xdr:row>
      <xdr:rowOff>76200</xdr:rowOff>
    </xdr:from>
    <xdr:ext cx="609600" cy="657225"/>
    <xdr:pic>
      <xdr:nvPicPr>
        <xdr:cNvPr id="0" name="image1.png" title="Obrázek"/>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152400</xdr:colOff>
      <xdr:row>60</xdr:row>
      <xdr:rowOff>0</xdr:rowOff>
    </xdr:from>
    <xdr:ext cx="228600" cy="209550"/>
    <xdr:pic>
      <xdr:nvPicPr>
        <xdr:cNvPr descr="Informace" id="0" name="image2.png"/>
        <xdr:cNvPicPr preferRelativeResize="0"/>
      </xdr:nvPicPr>
      <xdr:blipFill>
        <a:blip cstate="print" r:embed="rId2"/>
        <a:stretch>
          <a:fillRect/>
        </a:stretch>
      </xdr:blipFill>
      <xdr:spPr>
        <a:prstGeom prst="rect">
          <a:avLst/>
        </a:prstGeom>
        <a:noFill/>
      </xdr:spPr>
    </xdr:pic>
    <xdr:clientData fLocksWithSheet="0"/>
  </xdr:oneCellAnchor>
  <xdr:oneCellAnchor>
    <xdr:from>
      <xdr:col>0</xdr:col>
      <xdr:colOff>142875</xdr:colOff>
      <xdr:row>74</xdr:row>
      <xdr:rowOff>200025</xdr:rowOff>
    </xdr:from>
    <xdr:ext cx="228600" cy="209550"/>
    <xdr:pic>
      <xdr:nvPicPr>
        <xdr:cNvPr id="0" name="image2.png" title="Obrázek"/>
        <xdr:cNvPicPr preferRelativeResize="0"/>
      </xdr:nvPicPr>
      <xdr:blipFill>
        <a:blip cstate="print" r:embed="rId2"/>
        <a:stretch>
          <a:fillRect/>
        </a:stretch>
      </xdr:blipFill>
      <xdr:spPr>
        <a:prstGeom prst="rect">
          <a:avLst/>
        </a:prstGeom>
        <a:noFill/>
      </xdr:spPr>
    </xdr:pic>
    <xdr:clientData fLocksWithSheet="0"/>
  </xdr:oneCellAnchor>
  <xdr:oneCellAnchor>
    <xdr:from>
      <xdr:col>0</xdr:col>
      <xdr:colOff>142875</xdr:colOff>
      <xdr:row>29</xdr:row>
      <xdr:rowOff>295275</xdr:rowOff>
    </xdr:from>
    <xdr:ext cx="228600" cy="209550"/>
    <xdr:pic>
      <xdr:nvPicPr>
        <xdr:cNvPr descr="Informace" id="0" name="image2.png" title="Obrázek"/>
        <xdr:cNvPicPr preferRelativeResize="0"/>
      </xdr:nvPicPr>
      <xdr:blipFill>
        <a:blip cstate="print" r:embed="rId2"/>
        <a:stretch>
          <a:fillRect/>
        </a:stretch>
      </xdr:blipFill>
      <xdr:spPr>
        <a:prstGeom prst="rect">
          <a:avLst/>
        </a:prstGeom>
        <a:noFill/>
      </xdr:spPr>
    </xdr:pic>
    <xdr:clientData fLocksWithSheet="0"/>
  </xdr:oneCellAnchor>
  <xdr:oneCellAnchor>
    <xdr:from>
      <xdr:col>0</xdr:col>
      <xdr:colOff>142875</xdr:colOff>
      <xdr:row>44</xdr:row>
      <xdr:rowOff>28575</xdr:rowOff>
    </xdr:from>
    <xdr:ext cx="228600" cy="209550"/>
    <xdr:pic>
      <xdr:nvPicPr>
        <xdr:cNvPr id="0" name="image2.png" title="Obrázek"/>
        <xdr:cNvPicPr preferRelativeResize="0"/>
      </xdr:nvPicPr>
      <xdr:blipFill>
        <a:blip cstate="print" r:embed="rId2"/>
        <a:stretch>
          <a:fillRect/>
        </a:stretch>
      </xdr:blipFill>
      <xdr:spPr>
        <a:prstGeom prst="rect">
          <a:avLst/>
        </a:prstGeom>
        <a:noFill/>
      </xdr:spPr>
    </xdr:pic>
    <xdr:clientData fLocksWithSheet="0"/>
  </xdr:oneCellAnchor>
  <xdr:oneCellAnchor>
    <xdr:from>
      <xdr:col>0</xdr:col>
      <xdr:colOff>142875</xdr:colOff>
      <xdr:row>22</xdr:row>
      <xdr:rowOff>295275</xdr:rowOff>
    </xdr:from>
    <xdr:ext cx="228600" cy="209550"/>
    <xdr:pic>
      <xdr:nvPicPr>
        <xdr:cNvPr id="0" name="image2.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www.mpo.cz/assets/cz/podnikani/ris3-strategie/dokumenty/2022/1/RIS3-Strategie-_A_RIS3-Strategie_.pdf" TargetMode="External"/><Relationship Id="rId3" Type="http://schemas.openxmlformats.org/officeDocument/2006/relationships/hyperlink" Target="http://www.vyzkum.cz/FrontClanek.aspx?idsekce=653383&amp;ad=1&amp;attid=654982" TargetMode="External"/><Relationship Id="rId4" Type="http://schemas.openxmlformats.org/officeDocument/2006/relationships/hyperlink" Target="https://www.isvavai.cz/is?s=prehled-ciselniku" TargetMode="External"/><Relationship Id="rId11" Type="http://schemas.openxmlformats.org/officeDocument/2006/relationships/vmlDrawing" Target="../drawings/vmlDrawing1.vml"/><Relationship Id="rId10" Type="http://schemas.openxmlformats.org/officeDocument/2006/relationships/drawing" Target="../drawings/drawing2.xml"/><Relationship Id="rId9" Type="http://schemas.openxmlformats.org/officeDocument/2006/relationships/hyperlink" Target="https://starfos.tacr.cz/cs" TargetMode="External"/><Relationship Id="rId5" Type="http://schemas.openxmlformats.org/officeDocument/2006/relationships/hyperlink" Target="https://www.tacr.cz/dokums_raw/ck/FRASCATI_MANUAL.pdf" TargetMode="External"/><Relationship Id="rId6" Type="http://schemas.openxmlformats.org/officeDocument/2006/relationships/hyperlink" Target="http://www.vyzkum.cz/storage/att/98E57750704C86E383E673EC6E7D05A6/Ciselnik_oboru_Frascati_v20171207web.pdf" TargetMode="External"/><Relationship Id="rId7" Type="http://schemas.openxmlformats.org/officeDocument/2006/relationships/hyperlink" Target="https://www.tacr.cz/dokums_raw/cofundy/190807_podnik_v_obtizich.pdf" TargetMode="External"/><Relationship Id="rId8" Type="http://schemas.openxmlformats.org/officeDocument/2006/relationships/hyperlink" Target="https://www.isvavai.cz/"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eur-lex.europa.eu/legal-content/CS/TXT/PDF/?uri=CELEX:32014R0651&amp;from=EN"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s://www.etag.ee/wp-content/uploads/2019/03/Technology-readiness-levels-in-HU-and-SO-fields.pdf" TargetMode="External"/><Relationship Id="rId2" Type="http://schemas.openxmlformats.org/officeDocument/2006/relationships/hyperlink" Target="https://www.tacr.cz/wp-content/uploads/documents/2022/05/31/1654002176_Program%20na%20podporu%20aplikovan%C3%A9ho%20v%C3%BDzkumu%20a%20inovac%C3%AD%20SIGMA%20%28s%20%C3%BA%C4%8Dinnost%C3%AD%20od%2018.5.2022%29%20-%20Jarom%C3%ADra%20Mikulenkov%C3%A1.pdf" TargetMode="External"/><Relationship Id="rId3" Type="http://schemas.openxmlformats.org/officeDocument/2006/relationships/hyperlink" Target="https://www.tacr.cz/wp-content/uploads/documents/2022/05/31/1654002176_Program%20na%20podporu%20aplikovan%C3%A9ho%20v%C3%BDzkumu%20a%20inovac%C3%AD%20SIGMA%20%28s%20%C3%BA%C4%8Dinnost%C3%AD%20od%2018.5.2022%29%20-%20Jarom%C3%ADra%20Mikulenkov%C3%A1.pdf"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6.xml"/><Relationship Id="rId3"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1" Type="http://schemas.openxmlformats.org/officeDocument/2006/relationships/hyperlink" Target="https://www.tacr.cz/wp-content/uploads/documents/2021/12/12/1639268365_V%C5%A1eobecn%C3%A9%20podm%C3%ADnky%20v7.pdf" TargetMode="External"/><Relationship Id="rId2"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00"/>
    <outlinePr summaryBelow="0" summaryRight="0"/>
    <pageSetUpPr fitToPage="1"/>
  </sheetPr>
  <sheetViews>
    <sheetView showGridLines="0" workbookViewId="0"/>
  </sheetViews>
  <sheetFormatPr customHeight="1" defaultColWidth="14.43" defaultRowHeight="15.0"/>
  <cols>
    <col customWidth="1" min="1" max="1" width="5.57"/>
    <col customWidth="1" min="2" max="2" width="41.29"/>
    <col customWidth="1" min="3" max="3" width="2.86"/>
    <col customWidth="1" min="4" max="4" width="81.43"/>
    <col customWidth="1" min="5" max="5" width="56.71"/>
    <col customWidth="1" min="6" max="6" width="17.0"/>
    <col customWidth="1" min="7" max="7" width="15.14"/>
    <col customWidth="1" min="8" max="8" width="14.57"/>
  </cols>
  <sheetData>
    <row r="1" ht="15.0" customHeight="1">
      <c r="A1" s="1"/>
      <c r="B1" s="1"/>
      <c r="C1" s="1"/>
      <c r="D1" s="1"/>
      <c r="E1" s="1"/>
      <c r="F1" s="1"/>
      <c r="G1" s="1"/>
      <c r="H1" s="1"/>
      <c r="I1" s="1"/>
      <c r="J1" s="1"/>
      <c r="K1" s="1"/>
      <c r="L1" s="1"/>
      <c r="M1" s="1"/>
      <c r="N1" s="1"/>
      <c r="O1" s="1"/>
      <c r="P1" s="1"/>
      <c r="Q1" s="1"/>
      <c r="R1" s="1"/>
      <c r="S1" s="1"/>
      <c r="T1" s="1"/>
      <c r="U1" s="1"/>
      <c r="V1" s="1"/>
      <c r="W1" s="1"/>
      <c r="X1" s="1"/>
      <c r="Y1" s="1"/>
      <c r="Z1" s="1"/>
    </row>
    <row r="2" ht="21.0" customHeight="1">
      <c r="A2" s="1"/>
      <c r="B2" s="1"/>
      <c r="C2" s="1"/>
      <c r="D2" s="1"/>
      <c r="E2" s="1"/>
      <c r="F2" s="1"/>
      <c r="G2" s="1"/>
      <c r="H2" s="1"/>
      <c r="I2" s="1"/>
      <c r="J2" s="1"/>
      <c r="K2" s="1"/>
      <c r="L2" s="1"/>
      <c r="M2" s="1"/>
      <c r="N2" s="1"/>
      <c r="O2" s="1"/>
      <c r="P2" s="1"/>
      <c r="Q2" s="1"/>
      <c r="R2" s="1"/>
      <c r="S2" s="1"/>
      <c r="T2" s="1"/>
      <c r="U2" s="1"/>
      <c r="V2" s="1"/>
      <c r="W2" s="1"/>
      <c r="X2" s="1"/>
      <c r="Y2" s="1"/>
      <c r="Z2" s="1"/>
    </row>
    <row r="3" ht="37.5" customHeight="1">
      <c r="A3" s="1"/>
      <c r="B3" s="2" t="s">
        <v>0</v>
      </c>
      <c r="C3" s="3"/>
      <c r="D3" s="3"/>
      <c r="E3" s="4"/>
      <c r="F3" s="1"/>
      <c r="G3" s="1"/>
      <c r="H3" s="1"/>
      <c r="I3" s="1"/>
      <c r="J3" s="1"/>
      <c r="K3" s="1"/>
      <c r="L3" s="1"/>
      <c r="M3" s="1"/>
      <c r="N3" s="1"/>
      <c r="O3" s="1"/>
      <c r="P3" s="1"/>
      <c r="Q3" s="1"/>
      <c r="R3" s="1"/>
      <c r="S3" s="1"/>
      <c r="T3" s="1"/>
      <c r="U3" s="1"/>
      <c r="V3" s="1"/>
      <c r="W3" s="1"/>
      <c r="X3" s="1"/>
      <c r="Y3" s="1"/>
      <c r="Z3" s="1"/>
    </row>
    <row r="4" ht="18.0" customHeight="1">
      <c r="A4" s="1"/>
      <c r="B4" s="5"/>
      <c r="C4" s="5"/>
      <c r="D4" s="1"/>
      <c r="E4" s="1"/>
      <c r="F4" s="1"/>
      <c r="G4" s="1"/>
      <c r="H4" s="1"/>
      <c r="I4" s="1"/>
      <c r="J4" s="1"/>
      <c r="K4" s="1"/>
      <c r="L4" s="1"/>
      <c r="M4" s="1"/>
      <c r="N4" s="1"/>
      <c r="O4" s="1"/>
      <c r="P4" s="1"/>
      <c r="Q4" s="1"/>
      <c r="R4" s="1"/>
      <c r="S4" s="1"/>
      <c r="T4" s="1"/>
      <c r="U4" s="1"/>
      <c r="V4" s="1"/>
      <c r="W4" s="1"/>
      <c r="X4" s="1"/>
      <c r="Y4" s="1"/>
      <c r="Z4" s="1"/>
    </row>
    <row r="5" ht="15.75" customHeight="1">
      <c r="A5" s="1"/>
      <c r="B5" s="1"/>
      <c r="C5" s="1"/>
      <c r="D5" s="1"/>
      <c r="E5" s="1"/>
      <c r="F5" s="1"/>
      <c r="G5" s="1"/>
      <c r="H5" s="1"/>
      <c r="I5" s="1"/>
      <c r="J5" s="1"/>
      <c r="K5" s="1"/>
      <c r="L5" s="1"/>
      <c r="M5" s="1"/>
      <c r="N5" s="1"/>
      <c r="O5" s="1"/>
      <c r="P5" s="1"/>
      <c r="Q5" s="1"/>
      <c r="R5" s="1"/>
      <c r="S5" s="1"/>
      <c r="T5" s="1"/>
      <c r="U5" s="1"/>
      <c r="V5" s="1"/>
      <c r="W5" s="1"/>
      <c r="X5" s="1"/>
      <c r="Y5" s="1"/>
      <c r="Z5" s="1"/>
    </row>
    <row r="6" ht="21.75" customHeight="1">
      <c r="A6" s="1"/>
      <c r="B6" s="6" t="s">
        <v>1</v>
      </c>
      <c r="C6" s="7"/>
      <c r="D6" s="7"/>
      <c r="E6" s="8"/>
      <c r="F6" s="9"/>
      <c r="G6" s="10"/>
      <c r="H6" s="1"/>
      <c r="I6" s="1"/>
      <c r="J6" s="1"/>
      <c r="K6" s="1"/>
      <c r="L6" s="1"/>
      <c r="M6" s="1"/>
      <c r="N6" s="1"/>
      <c r="O6" s="1"/>
      <c r="P6" s="1"/>
      <c r="Q6" s="1"/>
      <c r="R6" s="1"/>
      <c r="S6" s="1"/>
      <c r="T6" s="1"/>
      <c r="U6" s="1"/>
      <c r="V6" s="1"/>
      <c r="W6" s="1"/>
      <c r="X6" s="1"/>
      <c r="Y6" s="1"/>
      <c r="Z6" s="1"/>
    </row>
    <row r="7" ht="15.0" customHeight="1">
      <c r="A7" s="1"/>
      <c r="B7" s="11"/>
      <c r="C7" s="11"/>
      <c r="D7" s="12"/>
      <c r="E7" s="12"/>
      <c r="F7" s="13"/>
      <c r="G7" s="13"/>
      <c r="H7" s="1"/>
      <c r="I7" s="1"/>
      <c r="J7" s="1"/>
      <c r="K7" s="1"/>
      <c r="L7" s="1"/>
      <c r="M7" s="1"/>
      <c r="N7" s="1"/>
      <c r="O7" s="1"/>
      <c r="P7" s="1"/>
      <c r="Q7" s="1"/>
      <c r="R7" s="1"/>
      <c r="S7" s="1"/>
      <c r="T7" s="1"/>
      <c r="U7" s="1"/>
      <c r="V7" s="1"/>
      <c r="W7" s="1"/>
      <c r="X7" s="1"/>
      <c r="Y7" s="1"/>
      <c r="Z7" s="1"/>
    </row>
    <row r="8" ht="15.0" customHeight="1">
      <c r="A8" s="1"/>
      <c r="B8" s="14"/>
      <c r="C8" s="14"/>
      <c r="D8" s="15"/>
      <c r="E8" s="15"/>
      <c r="F8" s="16"/>
      <c r="G8" s="13"/>
      <c r="H8" s="1"/>
      <c r="I8" s="1"/>
      <c r="J8" s="1"/>
      <c r="K8" s="1"/>
      <c r="L8" s="1"/>
      <c r="M8" s="1"/>
      <c r="N8" s="1"/>
      <c r="O8" s="1"/>
      <c r="P8" s="1"/>
      <c r="Q8" s="1"/>
      <c r="R8" s="1"/>
      <c r="S8" s="1"/>
      <c r="T8" s="1"/>
      <c r="U8" s="1"/>
      <c r="V8" s="1"/>
      <c r="W8" s="1"/>
      <c r="X8" s="1"/>
      <c r="Y8" s="1"/>
      <c r="Z8" s="1"/>
    </row>
    <row r="9" ht="15.0" customHeight="1">
      <c r="A9" s="1"/>
      <c r="B9" s="17"/>
      <c r="C9" s="18"/>
      <c r="D9" s="19" t="s">
        <v>2</v>
      </c>
      <c r="E9" s="19"/>
      <c r="F9" s="16"/>
      <c r="G9" s="13"/>
      <c r="H9" s="1"/>
      <c r="I9" s="1"/>
      <c r="J9" s="1"/>
      <c r="K9" s="1"/>
      <c r="L9" s="1"/>
      <c r="M9" s="1"/>
      <c r="N9" s="1"/>
      <c r="O9" s="1"/>
      <c r="P9" s="1"/>
      <c r="Q9" s="1"/>
      <c r="R9" s="1"/>
      <c r="S9" s="1"/>
      <c r="T9" s="1"/>
      <c r="U9" s="1"/>
      <c r="V9" s="1"/>
      <c r="W9" s="1"/>
      <c r="X9" s="1"/>
      <c r="Y9" s="1"/>
      <c r="Z9" s="1"/>
    </row>
    <row r="10" ht="15.0" customHeight="1">
      <c r="A10" s="1"/>
      <c r="B10" s="20"/>
      <c r="C10" s="20"/>
      <c r="D10" s="15"/>
      <c r="E10" s="15"/>
      <c r="F10" s="21"/>
      <c r="G10" s="13"/>
      <c r="H10" s="1"/>
      <c r="I10" s="1"/>
      <c r="J10" s="1"/>
      <c r="K10" s="1"/>
      <c r="L10" s="1"/>
      <c r="M10" s="1"/>
      <c r="N10" s="1"/>
      <c r="O10" s="1"/>
      <c r="P10" s="1"/>
      <c r="Q10" s="1"/>
      <c r="R10" s="1"/>
      <c r="S10" s="1"/>
      <c r="T10" s="1"/>
      <c r="U10" s="1"/>
      <c r="V10" s="1"/>
      <c r="W10" s="1"/>
      <c r="X10" s="1"/>
      <c r="Y10" s="1"/>
      <c r="Z10" s="1"/>
    </row>
    <row r="11" ht="15.0" customHeight="1">
      <c r="A11" s="1"/>
      <c r="B11" s="22"/>
      <c r="C11" s="18"/>
      <c r="D11" s="23" t="s">
        <v>3</v>
      </c>
      <c r="E11" s="19"/>
      <c r="F11" s="16"/>
      <c r="G11" s="13"/>
      <c r="H11" s="1"/>
      <c r="I11" s="1"/>
      <c r="J11" s="1"/>
      <c r="K11" s="1"/>
      <c r="L11" s="1"/>
      <c r="M11" s="1"/>
      <c r="N11" s="1"/>
      <c r="O11" s="1"/>
      <c r="P11" s="1"/>
      <c r="Q11" s="1"/>
      <c r="R11" s="1"/>
      <c r="S11" s="1"/>
      <c r="T11" s="1"/>
      <c r="U11" s="1"/>
      <c r="V11" s="1"/>
      <c r="W11" s="1"/>
      <c r="X11" s="1"/>
      <c r="Y11" s="1"/>
      <c r="Z11" s="1"/>
    </row>
    <row r="12" ht="15.0" customHeight="1">
      <c r="A12" s="1"/>
      <c r="B12" s="20"/>
      <c r="C12" s="20"/>
      <c r="D12" s="19"/>
      <c r="E12" s="19"/>
      <c r="F12" s="16"/>
      <c r="G12" s="13"/>
      <c r="H12" s="1"/>
      <c r="I12" s="1"/>
      <c r="J12" s="1"/>
      <c r="K12" s="1"/>
      <c r="L12" s="1"/>
      <c r="M12" s="1"/>
      <c r="N12" s="1"/>
      <c r="O12" s="1"/>
      <c r="P12" s="1"/>
      <c r="Q12" s="1"/>
      <c r="R12" s="1"/>
      <c r="S12" s="1"/>
      <c r="T12" s="1"/>
      <c r="U12" s="1"/>
      <c r="V12" s="1"/>
      <c r="W12" s="1"/>
      <c r="X12" s="1"/>
      <c r="Y12" s="1"/>
      <c r="Z12" s="1"/>
    </row>
    <row r="13" ht="30.0" customHeight="1">
      <c r="A13" s="1"/>
      <c r="B13" s="24" t="s">
        <v>4</v>
      </c>
      <c r="C13" s="20"/>
      <c r="D13" s="25" t="s">
        <v>5</v>
      </c>
      <c r="E13" s="4"/>
      <c r="F13" s="16"/>
      <c r="G13" s="13"/>
      <c r="H13" s="1"/>
      <c r="I13" s="1"/>
      <c r="J13" s="1"/>
      <c r="K13" s="1"/>
      <c r="L13" s="1"/>
      <c r="M13" s="1"/>
      <c r="N13" s="1"/>
      <c r="O13" s="1"/>
      <c r="P13" s="1"/>
      <c r="Q13" s="1"/>
      <c r="R13" s="1"/>
      <c r="S13" s="1"/>
      <c r="T13" s="1"/>
      <c r="U13" s="1"/>
      <c r="V13" s="1"/>
      <c r="W13" s="1"/>
      <c r="X13" s="1"/>
      <c r="Y13" s="1"/>
      <c r="Z13" s="1"/>
    </row>
    <row r="14" ht="33.0" customHeight="1">
      <c r="A14" s="1"/>
      <c r="B14" s="26"/>
      <c r="C14" s="20"/>
      <c r="D14" s="25" t="s">
        <v>6</v>
      </c>
      <c r="E14" s="4"/>
      <c r="F14" s="16"/>
      <c r="G14" s="13"/>
      <c r="H14" s="1"/>
      <c r="I14" s="1"/>
      <c r="J14" s="1"/>
      <c r="K14" s="1"/>
      <c r="L14" s="1"/>
      <c r="M14" s="1"/>
      <c r="N14" s="1"/>
      <c r="O14" s="1"/>
      <c r="P14" s="1"/>
      <c r="Q14" s="1"/>
      <c r="R14" s="1"/>
      <c r="S14" s="1"/>
      <c r="T14" s="1"/>
      <c r="U14" s="1"/>
      <c r="V14" s="1"/>
      <c r="W14" s="1"/>
      <c r="X14" s="1"/>
      <c r="Y14" s="1"/>
      <c r="Z14" s="1"/>
    </row>
    <row r="15" ht="29.25" customHeight="1">
      <c r="A15" s="1"/>
      <c r="B15" s="26"/>
      <c r="C15" s="20"/>
      <c r="D15" s="25" t="s">
        <v>7</v>
      </c>
      <c r="E15" s="4"/>
      <c r="F15" s="16"/>
      <c r="G15" s="13"/>
      <c r="H15" s="1"/>
      <c r="I15" s="1"/>
      <c r="J15" s="1"/>
      <c r="K15" s="1"/>
      <c r="L15" s="1"/>
      <c r="M15" s="1"/>
      <c r="N15" s="1"/>
      <c r="O15" s="1"/>
      <c r="P15" s="1"/>
      <c r="Q15" s="1"/>
      <c r="R15" s="1"/>
      <c r="S15" s="1"/>
      <c r="T15" s="1"/>
      <c r="U15" s="1"/>
      <c r="V15" s="1"/>
      <c r="W15" s="1"/>
      <c r="X15" s="1"/>
      <c r="Y15" s="1"/>
      <c r="Z15" s="1"/>
    </row>
    <row r="16" ht="30.0" customHeight="1">
      <c r="A16" s="1"/>
      <c r="B16" s="27"/>
      <c r="C16" s="20"/>
      <c r="D16" s="28" t="s">
        <v>8</v>
      </c>
      <c r="E16" s="4"/>
      <c r="F16" s="16"/>
      <c r="G16" s="13"/>
      <c r="H16" s="1"/>
      <c r="I16" s="1"/>
      <c r="J16" s="1"/>
      <c r="K16" s="1"/>
      <c r="L16" s="1"/>
      <c r="M16" s="1"/>
      <c r="N16" s="1"/>
      <c r="O16" s="1"/>
      <c r="P16" s="1"/>
      <c r="Q16" s="1"/>
      <c r="R16" s="1"/>
      <c r="S16" s="1"/>
      <c r="T16" s="1"/>
      <c r="U16" s="1"/>
      <c r="V16" s="1"/>
      <c r="W16" s="1"/>
      <c r="X16" s="1"/>
      <c r="Y16" s="1"/>
      <c r="Z16" s="1"/>
    </row>
    <row r="17" ht="4.5" customHeight="1">
      <c r="A17" s="1"/>
      <c r="B17" s="20"/>
      <c r="C17" s="20"/>
      <c r="D17" s="19"/>
      <c r="E17" s="19"/>
      <c r="F17" s="16"/>
      <c r="G17" s="13"/>
      <c r="H17" s="1"/>
      <c r="I17" s="1"/>
      <c r="J17" s="1"/>
      <c r="K17" s="1"/>
      <c r="L17" s="1"/>
      <c r="M17" s="1"/>
      <c r="N17" s="1"/>
      <c r="O17" s="1"/>
      <c r="P17" s="1"/>
      <c r="Q17" s="1"/>
      <c r="R17" s="1"/>
      <c r="S17" s="1"/>
      <c r="T17" s="1"/>
      <c r="U17" s="1"/>
      <c r="V17" s="1"/>
      <c r="W17" s="1"/>
      <c r="X17" s="1"/>
      <c r="Y17" s="1"/>
      <c r="Z17" s="1"/>
    </row>
    <row r="18" ht="16.5" customHeight="1">
      <c r="A18" s="1"/>
      <c r="B18" s="20"/>
      <c r="C18" s="20"/>
      <c r="D18" s="19"/>
      <c r="E18" s="19"/>
      <c r="F18" s="16"/>
      <c r="G18" s="13"/>
      <c r="H18" s="1"/>
      <c r="I18" s="1"/>
      <c r="J18" s="1"/>
      <c r="K18" s="1"/>
      <c r="L18" s="1"/>
      <c r="M18" s="1"/>
      <c r="N18" s="1"/>
      <c r="O18" s="1"/>
      <c r="P18" s="1"/>
      <c r="Q18" s="1"/>
      <c r="R18" s="1"/>
      <c r="S18" s="1"/>
      <c r="T18" s="1"/>
      <c r="U18" s="1"/>
      <c r="V18" s="1"/>
      <c r="W18" s="1"/>
      <c r="X18" s="1"/>
      <c r="Y18" s="1"/>
      <c r="Z18" s="1"/>
    </row>
    <row r="19" ht="15.0" customHeight="1">
      <c r="A19" s="1"/>
      <c r="B19" s="29" t="s">
        <v>9</v>
      </c>
      <c r="C19" s="3"/>
      <c r="D19" s="3"/>
      <c r="E19" s="4"/>
      <c r="F19" s="16"/>
      <c r="G19" s="13"/>
      <c r="H19" s="1"/>
      <c r="I19" s="1"/>
      <c r="J19" s="1"/>
      <c r="K19" s="1"/>
      <c r="L19" s="1"/>
      <c r="M19" s="1"/>
      <c r="N19" s="1"/>
      <c r="O19" s="1"/>
      <c r="P19" s="1"/>
      <c r="Q19" s="1"/>
      <c r="R19" s="1"/>
      <c r="S19" s="1"/>
      <c r="T19" s="1"/>
      <c r="U19" s="1"/>
      <c r="V19" s="1"/>
      <c r="W19" s="1"/>
      <c r="X19" s="1"/>
      <c r="Y19" s="1"/>
      <c r="Z19" s="1"/>
    </row>
    <row r="20" ht="15.0" customHeight="1">
      <c r="A20" s="1"/>
      <c r="B20" s="20"/>
      <c r="C20" s="20"/>
      <c r="D20" s="19"/>
      <c r="E20" s="19"/>
      <c r="F20" s="16"/>
      <c r="G20" s="13"/>
      <c r="H20" s="1"/>
      <c r="I20" s="1"/>
      <c r="J20" s="1"/>
      <c r="K20" s="1"/>
      <c r="L20" s="1"/>
      <c r="M20" s="1"/>
      <c r="N20" s="1"/>
      <c r="O20" s="1"/>
      <c r="P20" s="1"/>
      <c r="Q20" s="1"/>
      <c r="R20" s="1"/>
      <c r="S20" s="1"/>
      <c r="T20" s="1"/>
      <c r="U20" s="1"/>
      <c r="V20" s="1"/>
      <c r="W20" s="1"/>
      <c r="X20" s="1"/>
      <c r="Y20" s="1"/>
      <c r="Z20" s="1"/>
    </row>
    <row r="21" ht="15.0" customHeight="1">
      <c r="A21" s="1"/>
      <c r="B21" s="30" t="s">
        <v>10</v>
      </c>
      <c r="C21" s="31"/>
      <c r="D21" s="31"/>
      <c r="E21" s="32"/>
      <c r="F21" s="33"/>
      <c r="G21" s="13"/>
      <c r="H21" s="1"/>
      <c r="I21" s="1"/>
      <c r="J21" s="1"/>
      <c r="K21" s="1"/>
      <c r="L21" s="1"/>
      <c r="M21" s="1"/>
      <c r="N21" s="1"/>
      <c r="O21" s="1"/>
      <c r="P21" s="1"/>
      <c r="Q21" s="1"/>
      <c r="R21" s="1"/>
      <c r="S21" s="1"/>
      <c r="T21" s="1"/>
      <c r="U21" s="1"/>
      <c r="V21" s="1"/>
      <c r="W21" s="1"/>
      <c r="X21" s="1"/>
      <c r="Y21" s="1"/>
      <c r="Z21" s="1"/>
    </row>
    <row r="22" ht="24.0" customHeight="1">
      <c r="A22" s="1"/>
      <c r="B22" s="34"/>
      <c r="C22" s="35"/>
      <c r="D22" s="35"/>
      <c r="E22" s="36"/>
      <c r="F22" s="33"/>
      <c r="G22" s="13"/>
      <c r="H22" s="1"/>
      <c r="I22" s="1"/>
      <c r="J22" s="1"/>
      <c r="K22" s="1"/>
      <c r="L22" s="1"/>
      <c r="M22" s="1"/>
      <c r="N22" s="1"/>
      <c r="O22" s="1"/>
      <c r="P22" s="1"/>
      <c r="Q22" s="1"/>
      <c r="R22" s="1"/>
      <c r="S22" s="1"/>
      <c r="T22" s="1"/>
      <c r="U22" s="1"/>
      <c r="V22" s="1"/>
      <c r="W22" s="1"/>
      <c r="X22" s="1"/>
      <c r="Y22" s="1"/>
      <c r="Z22" s="1"/>
    </row>
    <row r="23" ht="15.0" customHeight="1">
      <c r="A23" s="37"/>
      <c r="B23" s="38"/>
      <c r="C23" s="38"/>
      <c r="D23" s="38"/>
      <c r="E23" s="38"/>
      <c r="F23" s="16"/>
      <c r="G23" s="16"/>
      <c r="H23" s="37"/>
      <c r="I23" s="37"/>
      <c r="J23" s="37"/>
      <c r="K23" s="37"/>
      <c r="L23" s="37"/>
      <c r="M23" s="37"/>
      <c r="N23" s="37"/>
      <c r="O23" s="37"/>
      <c r="P23" s="37"/>
      <c r="Q23" s="37"/>
      <c r="R23" s="37"/>
      <c r="S23" s="37"/>
      <c r="T23" s="37"/>
      <c r="U23" s="37"/>
      <c r="V23" s="37"/>
      <c r="W23" s="37"/>
      <c r="X23" s="37"/>
      <c r="Y23" s="37"/>
      <c r="Z23" s="37"/>
    </row>
    <row r="24" ht="9.0" customHeight="1">
      <c r="A24" s="1"/>
      <c r="B24" s="16"/>
      <c r="C24" s="16"/>
      <c r="D24" s="39"/>
      <c r="E24" s="39"/>
      <c r="F24" s="16"/>
      <c r="G24" s="13"/>
      <c r="H24" s="1"/>
      <c r="I24" s="1"/>
      <c r="J24" s="1"/>
      <c r="K24" s="1"/>
      <c r="L24" s="1"/>
      <c r="M24" s="1"/>
      <c r="N24" s="1"/>
      <c r="O24" s="1"/>
      <c r="P24" s="1"/>
      <c r="Q24" s="1"/>
      <c r="R24" s="1"/>
      <c r="S24" s="1"/>
      <c r="T24" s="1"/>
      <c r="U24" s="1"/>
      <c r="V24" s="1"/>
      <c r="W24" s="1"/>
      <c r="X24" s="1"/>
      <c r="Y24" s="1"/>
      <c r="Z24" s="1"/>
    </row>
    <row r="25" ht="15.0" customHeight="1">
      <c r="A25" s="1"/>
      <c r="B25" s="16"/>
      <c r="C25" s="16"/>
      <c r="D25" s="39"/>
      <c r="E25" s="39"/>
      <c r="F25" s="16"/>
      <c r="G25" s="13"/>
      <c r="H25" s="1"/>
      <c r="I25" s="1"/>
      <c r="J25" s="1"/>
      <c r="K25" s="1"/>
      <c r="L25" s="1"/>
      <c r="M25" s="1"/>
      <c r="N25" s="1"/>
      <c r="O25" s="1"/>
      <c r="P25" s="1"/>
      <c r="Q25" s="1"/>
      <c r="R25" s="1"/>
      <c r="S25" s="1"/>
      <c r="T25" s="1"/>
      <c r="U25" s="1"/>
      <c r="V25" s="1"/>
      <c r="W25" s="1"/>
      <c r="X25" s="1"/>
      <c r="Y25" s="1"/>
      <c r="Z25" s="1"/>
    </row>
    <row r="26" ht="21.75" customHeight="1">
      <c r="A26" s="1"/>
      <c r="B26" s="40" t="s">
        <v>11</v>
      </c>
      <c r="C26" s="3"/>
      <c r="D26" s="3"/>
      <c r="E26" s="4"/>
      <c r="F26" s="16"/>
      <c r="G26" s="13"/>
      <c r="H26" s="1"/>
      <c r="I26" s="1"/>
      <c r="J26" s="1"/>
      <c r="K26" s="1"/>
      <c r="L26" s="1"/>
      <c r="M26" s="1"/>
      <c r="N26" s="1"/>
      <c r="O26" s="1"/>
      <c r="P26" s="1"/>
      <c r="Q26" s="1"/>
      <c r="R26" s="1"/>
      <c r="S26" s="1"/>
      <c r="T26" s="1"/>
      <c r="U26" s="1"/>
      <c r="V26" s="1"/>
      <c r="W26" s="1"/>
      <c r="X26" s="1"/>
      <c r="Y26" s="1"/>
      <c r="Z26" s="1"/>
    </row>
    <row r="27" ht="15.0" customHeight="1">
      <c r="A27" s="1"/>
      <c r="B27" s="41"/>
      <c r="C27" s="41"/>
      <c r="D27" s="39"/>
      <c r="E27" s="39"/>
      <c r="F27" s="16"/>
      <c r="G27" s="13"/>
      <c r="H27" s="1"/>
      <c r="I27" s="1"/>
      <c r="J27" s="1"/>
      <c r="K27" s="1"/>
      <c r="L27" s="1"/>
      <c r="M27" s="1"/>
      <c r="N27" s="1"/>
      <c r="O27" s="1"/>
      <c r="P27" s="1"/>
      <c r="Q27" s="1"/>
      <c r="R27" s="1"/>
      <c r="S27" s="1"/>
      <c r="T27" s="1"/>
      <c r="U27" s="1"/>
      <c r="V27" s="1"/>
      <c r="W27" s="1"/>
      <c r="X27" s="1"/>
      <c r="Y27" s="1"/>
      <c r="Z27" s="1"/>
    </row>
    <row r="28" ht="9.0" customHeight="1">
      <c r="A28" s="1"/>
      <c r="B28" s="20"/>
      <c r="C28" s="20"/>
      <c r="D28" s="15"/>
      <c r="E28" s="15"/>
      <c r="F28" s="16"/>
      <c r="G28" s="13"/>
      <c r="H28" s="1"/>
      <c r="I28" s="1"/>
      <c r="J28" s="1"/>
      <c r="K28" s="1"/>
      <c r="L28" s="1"/>
      <c r="M28" s="1"/>
      <c r="N28" s="1"/>
      <c r="O28" s="1"/>
      <c r="P28" s="1"/>
      <c r="Q28" s="1"/>
      <c r="R28" s="1"/>
      <c r="S28" s="1"/>
      <c r="T28" s="1"/>
      <c r="U28" s="1"/>
      <c r="V28" s="1"/>
      <c r="W28" s="1"/>
      <c r="X28" s="1"/>
      <c r="Y28" s="1"/>
      <c r="Z28" s="1"/>
    </row>
    <row r="29" ht="15.0" customHeight="1">
      <c r="A29" s="1"/>
      <c r="B29" s="42" t="s">
        <v>12</v>
      </c>
      <c r="C29" s="43"/>
      <c r="D29" s="43"/>
      <c r="E29" s="44"/>
      <c r="F29" s="16"/>
      <c r="G29" s="13"/>
      <c r="H29" s="1"/>
      <c r="I29" s="1"/>
      <c r="J29" s="1"/>
      <c r="K29" s="1"/>
      <c r="L29" s="1"/>
      <c r="M29" s="1"/>
      <c r="N29" s="1"/>
      <c r="O29" s="1"/>
      <c r="P29" s="1"/>
      <c r="Q29" s="1"/>
      <c r="R29" s="1"/>
      <c r="S29" s="1"/>
      <c r="T29" s="1"/>
      <c r="U29" s="1"/>
      <c r="V29" s="1"/>
      <c r="W29" s="1"/>
      <c r="X29" s="1"/>
      <c r="Y29" s="1"/>
      <c r="Z29" s="1"/>
    </row>
    <row r="30" ht="15.0" customHeight="1">
      <c r="A30" s="1"/>
      <c r="B30" s="45"/>
      <c r="C30" s="45"/>
      <c r="D30" s="46"/>
      <c r="E30" s="46"/>
      <c r="F30" s="37"/>
      <c r="G30" s="1"/>
      <c r="H30" s="1"/>
      <c r="I30" s="1"/>
      <c r="J30" s="1"/>
      <c r="K30" s="1"/>
      <c r="L30" s="1"/>
      <c r="M30" s="1"/>
      <c r="N30" s="1"/>
      <c r="O30" s="1"/>
      <c r="P30" s="1"/>
      <c r="Q30" s="1"/>
      <c r="R30" s="1"/>
      <c r="S30" s="1"/>
      <c r="T30" s="1"/>
      <c r="U30" s="1"/>
      <c r="V30" s="1"/>
      <c r="W30" s="1"/>
      <c r="X30" s="1"/>
      <c r="Y30" s="1"/>
      <c r="Z30" s="1"/>
    </row>
    <row r="31" ht="15.0" customHeight="1">
      <c r="A31" s="1"/>
      <c r="B31" s="47" t="s">
        <v>13</v>
      </c>
      <c r="C31" s="3"/>
      <c r="D31" s="3"/>
      <c r="E31" s="4"/>
      <c r="F31" s="37"/>
      <c r="G31" s="1"/>
      <c r="H31" s="1"/>
      <c r="I31" s="1"/>
      <c r="J31" s="1"/>
      <c r="K31" s="1"/>
      <c r="L31" s="1"/>
      <c r="M31" s="1"/>
      <c r="N31" s="1"/>
      <c r="O31" s="1"/>
      <c r="P31" s="1"/>
      <c r="Q31" s="1"/>
      <c r="R31" s="1"/>
      <c r="S31" s="1"/>
      <c r="T31" s="1"/>
      <c r="U31" s="1"/>
      <c r="V31" s="1"/>
      <c r="W31" s="1"/>
      <c r="X31" s="1"/>
      <c r="Y31" s="1"/>
      <c r="Z31" s="1"/>
    </row>
    <row r="32" ht="15.0" customHeight="1">
      <c r="A32" s="1"/>
      <c r="B32" s="19"/>
      <c r="C32" s="19"/>
      <c r="D32" s="19"/>
      <c r="E32" s="19"/>
      <c r="F32" s="37"/>
      <c r="G32" s="1"/>
      <c r="H32" s="1"/>
      <c r="I32" s="1"/>
      <c r="J32" s="1"/>
      <c r="K32" s="1"/>
      <c r="L32" s="1"/>
      <c r="M32" s="1"/>
      <c r="N32" s="1"/>
      <c r="O32" s="1"/>
      <c r="P32" s="1"/>
      <c r="Q32" s="1"/>
      <c r="R32" s="1"/>
      <c r="S32" s="1"/>
      <c r="T32" s="1"/>
      <c r="U32" s="1"/>
      <c r="V32" s="1"/>
      <c r="W32" s="1"/>
      <c r="X32" s="1"/>
      <c r="Y32" s="1"/>
      <c r="Z32" s="1"/>
    </row>
    <row r="33" ht="25.5" customHeight="1">
      <c r="A33" s="1"/>
      <c r="B33" s="48" t="s">
        <v>14</v>
      </c>
      <c r="C33" s="3"/>
      <c r="D33" s="3"/>
      <c r="E33" s="4"/>
      <c r="F33" s="37"/>
      <c r="G33" s="1"/>
      <c r="H33" s="1"/>
      <c r="I33" s="1"/>
      <c r="J33" s="1"/>
      <c r="K33" s="1"/>
      <c r="L33" s="1"/>
      <c r="M33" s="1"/>
      <c r="N33" s="1"/>
      <c r="O33" s="1"/>
      <c r="P33" s="1"/>
      <c r="Q33" s="1"/>
      <c r="R33" s="1"/>
      <c r="S33" s="1"/>
      <c r="T33" s="1"/>
      <c r="U33" s="1"/>
      <c r="V33" s="1"/>
      <c r="W33" s="1"/>
      <c r="X33" s="1"/>
      <c r="Y33" s="1"/>
      <c r="Z33" s="1"/>
    </row>
    <row r="34" ht="15.0" customHeight="1">
      <c r="A34" s="1"/>
      <c r="B34" s="19"/>
      <c r="C34" s="19"/>
      <c r="D34" s="19"/>
      <c r="E34" s="19"/>
      <c r="F34" s="37"/>
      <c r="G34" s="1"/>
      <c r="H34" s="1"/>
      <c r="I34" s="1"/>
      <c r="J34" s="1"/>
      <c r="K34" s="1"/>
      <c r="L34" s="1"/>
      <c r="M34" s="1"/>
      <c r="N34" s="1"/>
      <c r="O34" s="1"/>
      <c r="P34" s="1"/>
      <c r="Q34" s="1"/>
      <c r="R34" s="1"/>
      <c r="S34" s="1"/>
      <c r="T34" s="1"/>
      <c r="U34" s="1"/>
      <c r="V34" s="1"/>
      <c r="W34" s="1"/>
      <c r="X34" s="1"/>
      <c r="Y34" s="1"/>
      <c r="Z34" s="1"/>
    </row>
    <row r="35" ht="15.0" customHeight="1">
      <c r="A35" s="1"/>
      <c r="B35" s="49" t="s">
        <v>15</v>
      </c>
      <c r="C35" s="3"/>
      <c r="D35" s="3"/>
      <c r="E35" s="4"/>
      <c r="F35" s="37"/>
      <c r="G35" s="1"/>
      <c r="H35" s="1"/>
      <c r="I35" s="1"/>
      <c r="J35" s="1"/>
      <c r="K35" s="1"/>
      <c r="L35" s="1"/>
      <c r="M35" s="1"/>
      <c r="N35" s="1"/>
      <c r="O35" s="1"/>
      <c r="P35" s="1"/>
      <c r="Q35" s="1"/>
      <c r="R35" s="1"/>
      <c r="S35" s="1"/>
      <c r="T35" s="1"/>
      <c r="U35" s="1"/>
      <c r="V35" s="1"/>
      <c r="W35" s="1"/>
      <c r="X35" s="1"/>
      <c r="Y35" s="1"/>
      <c r="Z35" s="1"/>
    </row>
    <row r="36" ht="9.0" customHeight="1">
      <c r="A36" s="1"/>
      <c r="B36" s="19"/>
      <c r="C36" s="19"/>
      <c r="D36" s="19"/>
      <c r="E36" s="19"/>
      <c r="F36" s="37"/>
      <c r="G36" s="1"/>
      <c r="H36" s="1"/>
      <c r="I36" s="1"/>
      <c r="J36" s="1"/>
      <c r="K36" s="1"/>
      <c r="L36" s="1"/>
      <c r="M36" s="1"/>
      <c r="N36" s="1"/>
      <c r="O36" s="1"/>
      <c r="P36" s="1"/>
      <c r="Q36" s="1"/>
      <c r="R36" s="1"/>
      <c r="S36" s="1"/>
      <c r="T36" s="1"/>
      <c r="U36" s="1"/>
      <c r="V36" s="1"/>
      <c r="W36" s="1"/>
      <c r="X36" s="1"/>
      <c r="Y36" s="1"/>
      <c r="Z36" s="1"/>
    </row>
    <row r="37" ht="15.0" customHeight="1">
      <c r="A37" s="37"/>
      <c r="B37" s="16"/>
      <c r="C37" s="16"/>
      <c r="D37" s="16"/>
      <c r="E37" s="16"/>
      <c r="F37" s="37"/>
      <c r="G37" s="37"/>
      <c r="H37" s="37"/>
      <c r="I37" s="37"/>
      <c r="J37" s="37"/>
      <c r="K37" s="37"/>
      <c r="L37" s="37"/>
      <c r="M37" s="37"/>
      <c r="N37" s="37"/>
      <c r="O37" s="37"/>
      <c r="P37" s="37"/>
      <c r="Q37" s="37"/>
      <c r="R37" s="37"/>
      <c r="S37" s="37"/>
      <c r="T37" s="37"/>
      <c r="U37" s="37"/>
      <c r="V37" s="37"/>
      <c r="W37" s="37"/>
      <c r="X37" s="37"/>
      <c r="Y37" s="37"/>
      <c r="Z37" s="37"/>
    </row>
    <row r="38" ht="15.0" customHeight="1">
      <c r="A38" s="37"/>
      <c r="B38" s="16"/>
      <c r="C38" s="16"/>
      <c r="D38" s="16"/>
      <c r="E38" s="16"/>
      <c r="F38" s="37"/>
      <c r="G38" s="37"/>
      <c r="H38" s="37"/>
      <c r="I38" s="37"/>
      <c r="J38" s="37"/>
      <c r="K38" s="37"/>
      <c r="L38" s="37"/>
      <c r="M38" s="37"/>
      <c r="N38" s="37"/>
      <c r="O38" s="37"/>
      <c r="P38" s="37"/>
      <c r="Q38" s="37"/>
      <c r="R38" s="37"/>
      <c r="S38" s="37"/>
      <c r="T38" s="37"/>
      <c r="U38" s="37"/>
      <c r="V38" s="37"/>
      <c r="W38" s="37"/>
      <c r="X38" s="37"/>
      <c r="Y38" s="37"/>
      <c r="Z38" s="37"/>
    </row>
    <row r="39" ht="15.0" customHeight="1">
      <c r="A39" s="1"/>
      <c r="B39" s="41"/>
      <c r="C39" s="41"/>
      <c r="D39" s="50"/>
      <c r="E39" s="50"/>
      <c r="F39" s="37"/>
      <c r="G39" s="1"/>
      <c r="H39" s="1"/>
      <c r="I39" s="1"/>
      <c r="J39" s="1"/>
      <c r="K39" s="1"/>
      <c r="L39" s="1"/>
      <c r="M39" s="1"/>
      <c r="N39" s="1"/>
      <c r="O39" s="1"/>
      <c r="P39" s="1"/>
      <c r="Q39" s="1"/>
      <c r="R39" s="1"/>
      <c r="S39" s="1"/>
      <c r="T39" s="1"/>
      <c r="U39" s="1"/>
      <c r="V39" s="1"/>
      <c r="W39" s="1"/>
      <c r="X39" s="1"/>
      <c r="Y39" s="1"/>
      <c r="Z39" s="1"/>
    </row>
    <row r="40" ht="15.0" customHeight="1">
      <c r="A40" s="1"/>
      <c r="B40" s="51" t="s">
        <v>16</v>
      </c>
      <c r="C40" s="52"/>
      <c r="D40" s="52"/>
      <c r="E40" s="53" t="s">
        <v>17</v>
      </c>
      <c r="F40" s="37"/>
      <c r="G40" s="1"/>
      <c r="H40" s="1"/>
      <c r="I40" s="1"/>
      <c r="J40" s="1"/>
      <c r="K40" s="1"/>
      <c r="L40" s="1"/>
      <c r="M40" s="1"/>
      <c r="N40" s="1"/>
      <c r="O40" s="1"/>
      <c r="P40" s="1"/>
      <c r="Q40" s="1"/>
      <c r="R40" s="1"/>
      <c r="S40" s="1"/>
      <c r="T40" s="1"/>
      <c r="U40" s="1"/>
      <c r="V40" s="1"/>
      <c r="W40" s="1"/>
      <c r="X40" s="1"/>
      <c r="Y40" s="1"/>
      <c r="Z40" s="1"/>
    </row>
    <row r="41" ht="15.0" customHeight="1">
      <c r="A41" s="1"/>
      <c r="B41" s="37"/>
      <c r="C41" s="37"/>
      <c r="D41" s="37"/>
      <c r="E41" s="54" t="s">
        <v>18</v>
      </c>
      <c r="F41" s="37"/>
      <c r="G41" s="1"/>
      <c r="H41" s="1"/>
      <c r="I41" s="1"/>
      <c r="J41" s="1"/>
      <c r="K41" s="1"/>
      <c r="L41" s="1"/>
      <c r="M41" s="1"/>
      <c r="N41" s="1"/>
      <c r="O41" s="1"/>
      <c r="P41" s="1"/>
      <c r="Q41" s="1"/>
      <c r="R41" s="1"/>
      <c r="S41" s="1"/>
      <c r="T41" s="1"/>
      <c r="U41" s="1"/>
      <c r="V41" s="1"/>
      <c r="W41" s="1"/>
      <c r="X41" s="1"/>
      <c r="Y41" s="1"/>
      <c r="Z41" s="1"/>
    </row>
    <row r="42" ht="15.0" customHeight="1">
      <c r="A42" s="1"/>
      <c r="B42" s="55"/>
      <c r="C42" s="56"/>
      <c r="D42" s="56"/>
      <c r="E42" s="57"/>
      <c r="F42" s="37"/>
      <c r="G42" s="1"/>
      <c r="H42" s="1"/>
      <c r="I42" s="1"/>
      <c r="J42" s="1"/>
      <c r="K42" s="1"/>
      <c r="L42" s="1"/>
      <c r="M42" s="1"/>
      <c r="N42" s="1"/>
      <c r="O42" s="1"/>
      <c r="P42" s="1"/>
      <c r="Q42" s="1"/>
      <c r="R42" s="1"/>
      <c r="S42" s="1"/>
      <c r="T42" s="1"/>
      <c r="U42" s="1"/>
      <c r="V42" s="1"/>
      <c r="W42" s="1"/>
      <c r="X42" s="1"/>
      <c r="Y42" s="1"/>
      <c r="Z42" s="1"/>
    </row>
    <row r="43" ht="15.0" customHeight="1">
      <c r="A43" s="1"/>
      <c r="B43" s="16"/>
      <c r="C43" s="16"/>
      <c r="D43" s="39"/>
      <c r="E43" s="39"/>
      <c r="F43" s="16"/>
      <c r="G43" s="58"/>
      <c r="H43" s="59"/>
      <c r="I43" s="58"/>
      <c r="J43" s="58"/>
      <c r="K43" s="59"/>
      <c r="L43" s="58"/>
      <c r="M43" s="58"/>
      <c r="N43" s="59"/>
      <c r="O43" s="58"/>
      <c r="P43" s="1"/>
      <c r="Q43" s="1"/>
      <c r="R43" s="1"/>
      <c r="S43" s="1"/>
      <c r="T43" s="1"/>
      <c r="U43" s="1"/>
      <c r="V43" s="1"/>
      <c r="W43" s="1"/>
      <c r="X43" s="1"/>
      <c r="Y43" s="1"/>
      <c r="Z43" s="1"/>
    </row>
    <row r="44" ht="15.0" customHeight="1">
      <c r="A44" s="1"/>
      <c r="B44" s="16"/>
      <c r="C44" s="16"/>
      <c r="D44" s="39"/>
      <c r="E44" s="39"/>
      <c r="F44" s="16"/>
      <c r="G44" s="58"/>
      <c r="H44" s="59"/>
      <c r="I44" s="58"/>
      <c r="J44" s="58"/>
      <c r="K44" s="59"/>
      <c r="L44" s="58"/>
      <c r="M44" s="58"/>
      <c r="N44" s="59"/>
      <c r="O44" s="58"/>
      <c r="P44" s="1"/>
      <c r="Q44" s="1"/>
      <c r="R44" s="1"/>
      <c r="S44" s="1"/>
      <c r="T44" s="1"/>
      <c r="U44" s="1"/>
      <c r="V44" s="1"/>
      <c r="W44" s="1"/>
      <c r="X44" s="1"/>
      <c r="Y44" s="1"/>
      <c r="Z44" s="1"/>
    </row>
    <row r="45" ht="15.0" customHeight="1">
      <c r="A45" s="1"/>
      <c r="B45" s="37"/>
      <c r="C45" s="37"/>
      <c r="D45" s="37"/>
      <c r="E45" s="60" t="s">
        <v>19</v>
      </c>
      <c r="F45" s="37"/>
      <c r="G45" s="1"/>
      <c r="H45" s="1"/>
      <c r="I45" s="1"/>
      <c r="J45" s="1"/>
      <c r="K45" s="1"/>
      <c r="L45" s="1"/>
      <c r="M45" s="1"/>
      <c r="N45" s="1"/>
      <c r="O45" s="1"/>
      <c r="P45" s="1"/>
      <c r="Q45" s="1"/>
      <c r="R45" s="1"/>
      <c r="S45" s="1"/>
      <c r="T45" s="1"/>
      <c r="U45" s="1"/>
      <c r="V45" s="1"/>
      <c r="W45" s="1"/>
      <c r="X45" s="1"/>
      <c r="Y45" s="1"/>
      <c r="Z45" s="1"/>
    </row>
    <row r="46" ht="15.0" customHeight="1">
      <c r="A46" s="1"/>
      <c r="B46" s="37"/>
      <c r="C46" s="37"/>
      <c r="D46" s="37"/>
      <c r="E46" s="37"/>
      <c r="F46" s="37"/>
      <c r="G46" s="1"/>
      <c r="H46" s="1"/>
      <c r="I46" s="1"/>
      <c r="J46" s="1"/>
      <c r="K46" s="1"/>
      <c r="L46" s="1"/>
      <c r="M46" s="1"/>
      <c r="N46" s="1"/>
      <c r="O46" s="1"/>
      <c r="P46" s="1"/>
      <c r="Q46" s="1"/>
      <c r="R46" s="1"/>
      <c r="S46" s="1"/>
      <c r="T46" s="1"/>
      <c r="U46" s="1"/>
      <c r="V46" s="1"/>
      <c r="W46" s="1"/>
      <c r="X46" s="1"/>
      <c r="Y46" s="1"/>
      <c r="Z46" s="1"/>
    </row>
    <row r="47" ht="15.0" customHeight="1">
      <c r="A47" s="1"/>
      <c r="B47" s="37"/>
      <c r="C47" s="37"/>
      <c r="D47" s="37"/>
      <c r="E47" s="37"/>
      <c r="F47" s="37"/>
      <c r="G47" s="1"/>
      <c r="H47" s="1"/>
      <c r="I47" s="1"/>
      <c r="J47" s="1"/>
      <c r="K47" s="1"/>
      <c r="L47" s="1"/>
      <c r="M47" s="1"/>
      <c r="N47" s="1"/>
      <c r="O47" s="1"/>
      <c r="P47" s="1"/>
      <c r="Q47" s="1"/>
      <c r="R47" s="1"/>
      <c r="S47" s="1"/>
      <c r="T47" s="1"/>
      <c r="U47" s="1"/>
      <c r="V47" s="1"/>
      <c r="W47" s="1"/>
      <c r="X47" s="1"/>
      <c r="Y47" s="1"/>
      <c r="Z47" s="1"/>
    </row>
    <row r="48" ht="15.0" customHeight="1">
      <c r="A48" s="1"/>
      <c r="B48" s="37"/>
      <c r="C48" s="37"/>
      <c r="D48" s="37"/>
      <c r="E48" s="37"/>
      <c r="F48" s="37"/>
      <c r="G48" s="1"/>
      <c r="H48" s="1"/>
      <c r="I48" s="1"/>
      <c r="J48" s="1"/>
      <c r="K48" s="1"/>
      <c r="L48" s="1"/>
      <c r="M48" s="1"/>
      <c r="N48" s="1"/>
      <c r="O48" s="1"/>
      <c r="P48" s="1"/>
      <c r="Q48" s="1"/>
      <c r="R48" s="1"/>
      <c r="S48" s="1"/>
      <c r="T48" s="1"/>
      <c r="U48" s="1"/>
      <c r="V48" s="1"/>
      <c r="W48" s="1"/>
      <c r="X48" s="1"/>
      <c r="Y48" s="1"/>
      <c r="Z48" s="1"/>
    </row>
    <row r="49" ht="15.0" customHeight="1">
      <c r="A49" s="1"/>
      <c r="B49" s="37"/>
      <c r="C49" s="37"/>
      <c r="D49" s="37"/>
      <c r="E49" s="37"/>
      <c r="F49" s="37"/>
      <c r="G49" s="1"/>
      <c r="H49" s="1"/>
      <c r="I49" s="1"/>
      <c r="J49" s="1"/>
      <c r="K49" s="1"/>
      <c r="L49" s="1"/>
      <c r="M49" s="1"/>
      <c r="N49" s="1"/>
      <c r="O49" s="1"/>
      <c r="P49" s="1"/>
      <c r="Q49" s="1"/>
      <c r="R49" s="1"/>
      <c r="S49" s="1"/>
      <c r="T49" s="1"/>
      <c r="U49" s="1"/>
      <c r="V49" s="1"/>
      <c r="W49" s="1"/>
      <c r="X49" s="1"/>
      <c r="Y49" s="1"/>
      <c r="Z49" s="1"/>
    </row>
    <row r="50" ht="15.0" customHeight="1">
      <c r="A50" s="1"/>
      <c r="B50" s="37"/>
      <c r="C50" s="37"/>
      <c r="D50" s="37"/>
      <c r="E50" s="37"/>
      <c r="F50" s="37"/>
      <c r="G50" s="1"/>
      <c r="H50" s="1"/>
      <c r="I50" s="1"/>
      <c r="J50" s="1"/>
      <c r="K50" s="1"/>
      <c r="L50" s="1"/>
      <c r="M50" s="1"/>
      <c r="N50" s="1"/>
      <c r="O50" s="1"/>
      <c r="P50" s="1"/>
      <c r="Q50" s="1"/>
      <c r="R50" s="1"/>
      <c r="S50" s="1"/>
      <c r="T50" s="1"/>
      <c r="U50" s="1"/>
      <c r="V50" s="1"/>
      <c r="W50" s="1"/>
      <c r="X50" s="1"/>
      <c r="Y50" s="1"/>
      <c r="Z50" s="1"/>
    </row>
    <row r="51" ht="15.0" customHeight="1">
      <c r="A51" s="1"/>
      <c r="B51" s="37"/>
      <c r="C51" s="37"/>
      <c r="D51" s="37"/>
      <c r="E51" s="37"/>
      <c r="F51" s="37"/>
      <c r="G51" s="1"/>
      <c r="H51" s="1"/>
      <c r="I51" s="1"/>
      <c r="J51" s="1"/>
      <c r="K51" s="1"/>
      <c r="L51" s="1"/>
      <c r="M51" s="1"/>
      <c r="N51" s="1"/>
      <c r="O51" s="1"/>
      <c r="P51" s="1"/>
      <c r="Q51" s="1"/>
      <c r="R51" s="1"/>
      <c r="S51" s="1"/>
      <c r="T51" s="1"/>
      <c r="U51" s="1"/>
      <c r="V51" s="1"/>
      <c r="W51" s="1"/>
      <c r="X51" s="1"/>
      <c r="Y51" s="1"/>
      <c r="Z51" s="1"/>
    </row>
    <row r="52" ht="15.0"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5.0"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5.0"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5.0" customHeight="1">
      <c r="A55" s="1"/>
      <c r="B55" s="1"/>
      <c r="C55" s="1"/>
      <c r="D55" s="1"/>
      <c r="E55" s="1"/>
      <c r="F55" s="1"/>
      <c r="G55" s="1"/>
      <c r="H55" s="1"/>
      <c r="I55" s="1"/>
      <c r="J55" s="1"/>
      <c r="K55" s="1"/>
      <c r="L55" s="1"/>
      <c r="M55" s="1"/>
      <c r="N55" s="1"/>
      <c r="O55" s="1"/>
      <c r="P55" s="1"/>
      <c r="Q55" s="1"/>
      <c r="R55" s="1"/>
      <c r="S55" s="1"/>
      <c r="T55" s="1"/>
      <c r="U55" s="1"/>
      <c r="V55" s="1"/>
      <c r="W55" s="1"/>
      <c r="X55" s="1"/>
      <c r="Y55" s="1"/>
      <c r="Z55" s="1"/>
    </row>
  </sheetData>
  <mergeCells count="14">
    <mergeCell ref="B19:E19"/>
    <mergeCell ref="B21:E22"/>
    <mergeCell ref="B26:E26"/>
    <mergeCell ref="B31:E31"/>
    <mergeCell ref="B33:E33"/>
    <mergeCell ref="B35:E35"/>
    <mergeCell ref="B42:E42"/>
    <mergeCell ref="B3:E3"/>
    <mergeCell ref="B6:E6"/>
    <mergeCell ref="B13:B16"/>
    <mergeCell ref="D13:E13"/>
    <mergeCell ref="D14:E14"/>
    <mergeCell ref="D15:E15"/>
    <mergeCell ref="D16:E16"/>
  </mergeCells>
  <hyperlinks>
    <hyperlink display="Přejít k vyplnění formuláře" location="'Identifikační údaje projektu'!A1" ref="E45"/>
  </hyperlinks>
  <printOptions/>
  <pageMargins bottom="0.787401575" footer="0.0" header="0.0" left="0.7" right="0.7" top="0.787401575"/>
  <pageSetup fitToHeight="0" paperSize="9" orientation="landscape"/>
  <headerFooter>
    <oddHeader>&amp;LC00000 TACR Application Form povinná příloha pro českého/ých uchazeče/ů mezinárodní výzvy ERA-NET COFUND </oddHead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8F8F8"/>
    <outlinePr summaryBelow="0" summaryRight="0"/>
    <pageSetUpPr fitToPage="1"/>
  </sheetPr>
  <sheetViews>
    <sheetView showGridLines="0" workbookViewId="0"/>
  </sheetViews>
  <sheetFormatPr customHeight="1" defaultColWidth="14.43" defaultRowHeight="15.0"/>
  <cols>
    <col customWidth="1" min="1" max="1" width="5.57"/>
    <col customWidth="1" min="2" max="2" width="56.71"/>
    <col customWidth="1" min="3" max="3" width="2.86"/>
    <col customWidth="1" min="4" max="4" width="13.0"/>
    <col customWidth="1" min="5" max="5" width="2.86"/>
    <col customWidth="1" min="6" max="6" width="19.14"/>
    <col customWidth="1" min="7" max="7" width="26.71"/>
    <col customWidth="1" min="8" max="8" width="2.86"/>
    <col customWidth="1" min="9" max="9" width="17.86"/>
  </cols>
  <sheetData>
    <row r="1" ht="15.0" customHeight="1">
      <c r="A1" s="1"/>
      <c r="B1" s="1"/>
      <c r="C1" s="1"/>
      <c r="D1" s="1"/>
      <c r="E1" s="1"/>
      <c r="F1" s="1"/>
      <c r="G1" s="1"/>
      <c r="H1" s="1"/>
      <c r="I1" s="1"/>
      <c r="J1" s="1"/>
      <c r="K1" s="1"/>
      <c r="L1" s="1"/>
      <c r="M1" s="1"/>
      <c r="N1" s="1"/>
      <c r="O1" s="1"/>
      <c r="P1" s="1"/>
      <c r="Q1" s="1"/>
      <c r="R1" s="1"/>
      <c r="S1" s="1"/>
      <c r="T1" s="1"/>
      <c r="U1" s="1"/>
      <c r="V1" s="1"/>
      <c r="W1" s="1"/>
      <c r="X1" s="1"/>
      <c r="Y1" s="1"/>
      <c r="Z1" s="1"/>
    </row>
    <row r="2" ht="21.0" customHeight="1">
      <c r="A2" s="1"/>
      <c r="B2" s="1"/>
      <c r="C2" s="1"/>
      <c r="D2" s="1"/>
      <c r="E2" s="1"/>
      <c r="F2" s="1"/>
      <c r="G2" s="1"/>
      <c r="H2" s="1"/>
      <c r="I2" s="1"/>
      <c r="J2" s="1"/>
      <c r="K2" s="1"/>
      <c r="L2" s="1"/>
      <c r="M2" s="1"/>
      <c r="N2" s="1"/>
      <c r="O2" s="1"/>
      <c r="P2" s="1"/>
      <c r="Q2" s="1"/>
      <c r="R2" s="1"/>
      <c r="S2" s="1"/>
      <c r="T2" s="1"/>
      <c r="U2" s="1"/>
      <c r="V2" s="1"/>
      <c r="W2" s="1"/>
      <c r="X2" s="1"/>
      <c r="Y2" s="1"/>
      <c r="Z2" s="1"/>
    </row>
    <row r="3" ht="18.0" customHeight="1">
      <c r="A3" s="1"/>
      <c r="B3" s="2" t="s">
        <v>20</v>
      </c>
      <c r="C3" s="3"/>
      <c r="D3" s="4"/>
      <c r="E3" s="61"/>
      <c r="F3" s="61"/>
      <c r="G3" s="1"/>
      <c r="H3" s="1"/>
      <c r="I3" s="1"/>
      <c r="J3" s="1"/>
      <c r="K3" s="1"/>
      <c r="L3" s="1"/>
      <c r="M3" s="1"/>
      <c r="N3" s="1"/>
      <c r="O3" s="1"/>
      <c r="P3" s="1"/>
      <c r="Q3" s="1"/>
      <c r="R3" s="1"/>
      <c r="S3" s="1"/>
      <c r="T3" s="1"/>
      <c r="U3" s="1"/>
      <c r="V3" s="1"/>
      <c r="W3" s="1"/>
      <c r="X3" s="1"/>
      <c r="Y3" s="1"/>
      <c r="Z3" s="1"/>
    </row>
    <row r="4" ht="15.0" customHeight="1">
      <c r="A4" s="1"/>
      <c r="B4" s="1"/>
      <c r="C4" s="1"/>
      <c r="D4" s="1"/>
      <c r="E4" s="1"/>
      <c r="F4" s="1"/>
      <c r="G4" s="1"/>
      <c r="H4" s="1"/>
      <c r="I4" s="1"/>
      <c r="J4" s="1"/>
      <c r="K4" s="1"/>
      <c r="L4" s="1"/>
      <c r="M4" s="1"/>
      <c r="N4" s="1"/>
      <c r="O4" s="1"/>
      <c r="P4" s="1"/>
      <c r="Q4" s="1"/>
      <c r="R4" s="1"/>
      <c r="S4" s="1"/>
      <c r="T4" s="1"/>
      <c r="U4" s="1"/>
      <c r="V4" s="1"/>
      <c r="W4" s="1"/>
      <c r="X4" s="1"/>
      <c r="Y4" s="1"/>
      <c r="Z4" s="1"/>
    </row>
    <row r="5" ht="15.0" customHeight="1">
      <c r="A5" s="1"/>
      <c r="B5" s="1"/>
      <c r="C5" s="1"/>
      <c r="D5" s="1"/>
      <c r="E5" s="1"/>
      <c r="F5" s="1"/>
      <c r="G5" s="1"/>
      <c r="H5" s="1"/>
      <c r="I5" s="1"/>
    </row>
    <row r="6" ht="18.0" customHeight="1">
      <c r="A6" s="1"/>
      <c r="B6" s="62"/>
      <c r="C6" s="3"/>
      <c r="D6" s="3"/>
      <c r="E6" s="3"/>
      <c r="F6" s="3"/>
      <c r="G6" s="3"/>
      <c r="H6" s="3"/>
      <c r="I6" s="4"/>
    </row>
    <row r="7" ht="15.75" customHeight="1">
      <c r="A7" s="1"/>
      <c r="B7" s="16"/>
      <c r="C7" s="16"/>
      <c r="D7" s="39"/>
      <c r="E7" s="39"/>
      <c r="F7" s="39"/>
      <c r="G7" s="63"/>
      <c r="H7" s="63"/>
      <c r="I7" s="63"/>
    </row>
    <row r="8" ht="15.75" customHeight="1">
      <c r="A8" s="1"/>
      <c r="B8" s="64" t="s">
        <v>21</v>
      </c>
      <c r="C8" s="16"/>
      <c r="D8" s="65" t="s">
        <v>22</v>
      </c>
      <c r="E8" s="66"/>
      <c r="F8" s="66"/>
      <c r="G8" s="66"/>
      <c r="H8" s="67"/>
      <c r="I8" s="63"/>
      <c r="J8" s="1"/>
      <c r="K8" s="1"/>
      <c r="L8" s="1"/>
      <c r="M8" s="1"/>
      <c r="N8" s="1"/>
      <c r="O8" s="1"/>
      <c r="P8" s="1"/>
      <c r="Q8" s="1"/>
      <c r="R8" s="1"/>
      <c r="S8" s="1"/>
      <c r="T8" s="1"/>
      <c r="U8" s="1"/>
      <c r="V8" s="1"/>
      <c r="W8" s="1"/>
      <c r="X8" s="1"/>
      <c r="Y8" s="1"/>
      <c r="Z8" s="1"/>
    </row>
    <row r="9" ht="15.75" customHeight="1">
      <c r="A9" s="1"/>
      <c r="B9" s="64"/>
      <c r="C9" s="16"/>
      <c r="D9" s="41"/>
      <c r="E9" s="39"/>
      <c r="F9" s="39"/>
      <c r="G9" s="39"/>
      <c r="H9" s="39"/>
      <c r="I9" s="63"/>
      <c r="J9" s="1"/>
      <c r="K9" s="1"/>
      <c r="L9" s="1"/>
      <c r="M9" s="1"/>
      <c r="N9" s="1"/>
      <c r="O9" s="1"/>
      <c r="P9" s="1"/>
      <c r="Q9" s="1"/>
      <c r="R9" s="1"/>
      <c r="S9" s="1"/>
      <c r="T9" s="1"/>
      <c r="U9" s="1"/>
      <c r="V9" s="1"/>
      <c r="W9" s="1"/>
      <c r="X9" s="1"/>
      <c r="Y9" s="1"/>
      <c r="Z9" s="1"/>
    </row>
    <row r="10" ht="15.75" customHeight="1">
      <c r="A10" s="1"/>
      <c r="B10" s="64" t="s">
        <v>23</v>
      </c>
      <c r="C10" s="16"/>
      <c r="D10" s="68"/>
      <c r="E10" s="66"/>
      <c r="F10" s="66"/>
      <c r="G10" s="66"/>
      <c r="H10" s="67"/>
      <c r="I10" s="63"/>
      <c r="J10" s="1"/>
      <c r="K10" s="1"/>
      <c r="L10" s="1"/>
      <c r="M10" s="1"/>
      <c r="N10" s="1"/>
      <c r="O10" s="1"/>
      <c r="P10" s="1"/>
      <c r="Q10" s="1"/>
      <c r="R10" s="1"/>
      <c r="S10" s="1"/>
      <c r="T10" s="1"/>
      <c r="U10" s="1"/>
      <c r="V10" s="1"/>
      <c r="W10" s="1"/>
      <c r="X10" s="1"/>
      <c r="Y10" s="1"/>
      <c r="Z10" s="1"/>
    </row>
    <row r="11" ht="15.75" customHeight="1">
      <c r="A11" s="1"/>
      <c r="B11" s="69"/>
      <c r="C11" s="16"/>
      <c r="D11" s="70"/>
      <c r="E11" s="70"/>
      <c r="F11" s="70"/>
      <c r="G11" s="71"/>
      <c r="H11" s="71"/>
      <c r="I11" s="63"/>
      <c r="J11" s="1"/>
      <c r="K11" s="1"/>
      <c r="L11" s="1"/>
      <c r="M11" s="1"/>
      <c r="N11" s="1"/>
      <c r="O11" s="1"/>
      <c r="P11" s="1"/>
      <c r="Q11" s="1"/>
      <c r="R11" s="1"/>
      <c r="S11" s="1"/>
      <c r="T11" s="1"/>
      <c r="U11" s="1"/>
      <c r="V11" s="1"/>
      <c r="W11" s="1"/>
      <c r="X11" s="1"/>
      <c r="Y11" s="1"/>
      <c r="Z11" s="1"/>
    </row>
    <row r="12" ht="15.75" customHeight="1">
      <c r="A12" s="1"/>
      <c r="B12" s="72" t="s">
        <v>24</v>
      </c>
      <c r="C12" s="73"/>
      <c r="D12" s="74"/>
      <c r="E12" s="75"/>
      <c r="F12" s="75"/>
      <c r="G12" s="75"/>
      <c r="H12" s="76"/>
      <c r="I12" s="77" t="str">
        <f>"Zapsáno znaků: "&amp;LEN($D12)&amp;" z max.254"</f>
        <v>Zapsáno znaků: 0 z max.254</v>
      </c>
      <c r="J12" s="1"/>
      <c r="K12" s="1"/>
      <c r="L12" s="1"/>
      <c r="M12" s="1"/>
      <c r="N12" s="1"/>
      <c r="O12" s="1"/>
      <c r="P12" s="1"/>
      <c r="Q12" s="1"/>
      <c r="R12" s="1"/>
      <c r="S12" s="1"/>
      <c r="T12" s="1"/>
      <c r="U12" s="1"/>
      <c r="V12" s="1"/>
      <c r="W12" s="1"/>
      <c r="X12" s="1"/>
      <c r="Y12" s="1"/>
      <c r="Z12" s="1"/>
    </row>
    <row r="13" ht="15.75" customHeight="1">
      <c r="A13" s="1"/>
      <c r="B13" s="78"/>
      <c r="C13" s="79"/>
      <c r="D13" s="80"/>
      <c r="H13" s="81"/>
      <c r="I13" s="82"/>
      <c r="J13" s="1"/>
      <c r="K13" s="1"/>
      <c r="L13" s="1"/>
      <c r="M13" s="1"/>
      <c r="N13" s="1"/>
      <c r="O13" s="1"/>
      <c r="P13" s="1"/>
      <c r="Q13" s="1"/>
      <c r="R13" s="1"/>
      <c r="S13" s="1"/>
      <c r="T13" s="1"/>
      <c r="U13" s="1"/>
      <c r="V13" s="1"/>
      <c r="W13" s="1"/>
      <c r="X13" s="1"/>
      <c r="Y13" s="1"/>
      <c r="Z13" s="1"/>
    </row>
    <row r="14" ht="15.75" customHeight="1">
      <c r="A14" s="1"/>
      <c r="B14" s="78"/>
      <c r="C14" s="79"/>
      <c r="D14" s="80"/>
      <c r="H14" s="81"/>
      <c r="I14" s="82"/>
      <c r="J14" s="1"/>
      <c r="K14" s="1"/>
      <c r="L14" s="1"/>
      <c r="M14" s="1"/>
      <c r="N14" s="1"/>
      <c r="O14" s="1"/>
      <c r="P14" s="1"/>
      <c r="Q14" s="1"/>
      <c r="R14" s="1"/>
      <c r="S14" s="1"/>
      <c r="T14" s="1"/>
      <c r="U14" s="1"/>
      <c r="V14" s="1"/>
      <c r="W14" s="1"/>
      <c r="X14" s="1"/>
      <c r="Y14" s="1"/>
      <c r="Z14" s="1"/>
    </row>
    <row r="15" ht="15.75" customHeight="1">
      <c r="A15" s="1"/>
      <c r="B15" s="83"/>
      <c r="C15" s="79"/>
      <c r="D15" s="84"/>
      <c r="E15" s="85"/>
      <c r="F15" s="85"/>
      <c r="G15" s="85"/>
      <c r="H15" s="86"/>
      <c r="I15" s="87"/>
      <c r="J15" s="1"/>
      <c r="K15" s="1"/>
      <c r="L15" s="1"/>
      <c r="M15" s="1"/>
      <c r="N15" s="1"/>
      <c r="O15" s="1"/>
      <c r="P15" s="1"/>
      <c r="Q15" s="1"/>
      <c r="R15" s="1"/>
      <c r="S15" s="1"/>
      <c r="T15" s="1"/>
      <c r="U15" s="1"/>
      <c r="V15" s="1"/>
      <c r="W15" s="1"/>
      <c r="X15" s="1"/>
      <c r="Y15" s="1"/>
      <c r="Z15" s="1"/>
    </row>
    <row r="16" ht="15.75" customHeight="1">
      <c r="A16" s="1"/>
      <c r="B16" s="88"/>
      <c r="C16" s="89"/>
      <c r="D16" s="70"/>
      <c r="E16" s="70"/>
      <c r="F16" s="70"/>
      <c r="G16" s="71"/>
      <c r="H16" s="71"/>
      <c r="I16" s="63"/>
      <c r="J16" s="1"/>
      <c r="K16" s="1"/>
      <c r="L16" s="1"/>
      <c r="M16" s="1"/>
      <c r="N16" s="1"/>
      <c r="O16" s="1"/>
      <c r="P16" s="1"/>
      <c r="Q16" s="1"/>
      <c r="R16" s="1"/>
      <c r="S16" s="1"/>
      <c r="T16" s="1"/>
      <c r="U16" s="1"/>
      <c r="V16" s="1"/>
      <c r="W16" s="1"/>
      <c r="X16" s="1"/>
      <c r="Y16" s="1"/>
      <c r="Z16" s="1"/>
    </row>
    <row r="17" ht="15.75" customHeight="1">
      <c r="A17" s="1"/>
      <c r="B17" s="90" t="s">
        <v>25</v>
      </c>
      <c r="C17" s="73"/>
      <c r="D17" s="74"/>
      <c r="E17" s="75"/>
      <c r="F17" s="75"/>
      <c r="G17" s="75"/>
      <c r="H17" s="76"/>
      <c r="I17" s="77" t="str">
        <f>"Zapsáno znaků: "&amp;LEN($D17)&amp;" z max.254"</f>
        <v>Zapsáno znaků: 0 z max.254</v>
      </c>
      <c r="J17" s="1"/>
      <c r="K17" s="1"/>
      <c r="L17" s="1"/>
      <c r="M17" s="1"/>
      <c r="N17" s="1"/>
      <c r="O17" s="1"/>
      <c r="P17" s="1"/>
      <c r="Q17" s="1"/>
      <c r="R17" s="1"/>
      <c r="S17" s="1"/>
      <c r="T17" s="1"/>
      <c r="U17" s="1"/>
      <c r="V17" s="1"/>
      <c r="W17" s="1"/>
      <c r="X17" s="1"/>
      <c r="Y17" s="1"/>
      <c r="Z17" s="1"/>
    </row>
    <row r="18" ht="15.75" customHeight="1">
      <c r="A18" s="1"/>
      <c r="B18" s="78"/>
      <c r="C18" s="79"/>
      <c r="D18" s="80"/>
      <c r="H18" s="81"/>
      <c r="I18" s="82"/>
      <c r="J18" s="1"/>
      <c r="K18" s="1"/>
      <c r="L18" s="1"/>
      <c r="M18" s="1"/>
      <c r="N18" s="1"/>
      <c r="O18" s="1"/>
      <c r="P18" s="1"/>
      <c r="Q18" s="1"/>
      <c r="R18" s="1"/>
      <c r="S18" s="1"/>
      <c r="T18" s="1"/>
      <c r="U18" s="1"/>
      <c r="V18" s="1"/>
      <c r="W18" s="1"/>
      <c r="X18" s="1"/>
      <c r="Y18" s="1"/>
      <c r="Z18" s="1"/>
    </row>
    <row r="19" ht="15.75" customHeight="1">
      <c r="A19" s="1"/>
      <c r="B19" s="78"/>
      <c r="C19" s="79"/>
      <c r="D19" s="80"/>
      <c r="H19" s="81"/>
      <c r="I19" s="82"/>
      <c r="J19" s="1"/>
      <c r="K19" s="1"/>
      <c r="L19" s="1"/>
      <c r="M19" s="1"/>
      <c r="N19" s="1"/>
      <c r="O19" s="1"/>
      <c r="P19" s="1"/>
      <c r="Q19" s="1"/>
      <c r="R19" s="1"/>
      <c r="S19" s="1"/>
      <c r="T19" s="1"/>
      <c r="U19" s="1"/>
      <c r="V19" s="1"/>
      <c r="W19" s="1"/>
      <c r="X19" s="1"/>
      <c r="Y19" s="1"/>
      <c r="Z19" s="1"/>
    </row>
    <row r="20" ht="15.75" customHeight="1">
      <c r="A20" s="1"/>
      <c r="B20" s="83"/>
      <c r="C20" s="79"/>
      <c r="D20" s="84"/>
      <c r="E20" s="85"/>
      <c r="F20" s="85"/>
      <c r="G20" s="85"/>
      <c r="H20" s="86"/>
      <c r="I20" s="87"/>
      <c r="J20" s="1"/>
      <c r="K20" s="1"/>
      <c r="L20" s="1"/>
      <c r="M20" s="1"/>
      <c r="N20" s="1"/>
      <c r="O20" s="1"/>
      <c r="P20" s="1"/>
      <c r="Q20" s="1"/>
      <c r="R20" s="1"/>
      <c r="S20" s="1"/>
      <c r="T20" s="1"/>
      <c r="U20" s="1"/>
      <c r="V20" s="1"/>
      <c r="W20" s="1"/>
      <c r="X20" s="1"/>
      <c r="Y20" s="1"/>
      <c r="Z20" s="1"/>
    </row>
    <row r="21" ht="15.75" customHeight="1">
      <c r="A21" s="1"/>
      <c r="B21" s="79"/>
      <c r="C21" s="79"/>
      <c r="D21" s="91"/>
      <c r="E21" s="91"/>
      <c r="F21" s="91"/>
      <c r="G21" s="91"/>
      <c r="H21" s="91"/>
      <c r="I21" s="92"/>
      <c r="J21" s="1"/>
      <c r="K21" s="1"/>
      <c r="L21" s="1"/>
      <c r="M21" s="1"/>
      <c r="N21" s="1"/>
      <c r="O21" s="1"/>
      <c r="P21" s="1"/>
      <c r="Q21" s="1"/>
      <c r="R21" s="1"/>
      <c r="S21" s="1"/>
      <c r="T21" s="1"/>
      <c r="U21" s="1"/>
      <c r="V21" s="1"/>
      <c r="W21" s="1"/>
      <c r="X21" s="1"/>
      <c r="Y21" s="1"/>
      <c r="Z21" s="1"/>
    </row>
    <row r="22" ht="15.75" customHeight="1">
      <c r="A22" s="1"/>
      <c r="B22" s="93" t="s">
        <v>26</v>
      </c>
      <c r="C22" s="94"/>
      <c r="D22" s="39"/>
      <c r="E22" s="39"/>
      <c r="F22" s="39"/>
      <c r="G22" s="63"/>
      <c r="H22" s="63"/>
      <c r="I22" s="63"/>
    </row>
    <row r="23" ht="34.5" customHeight="1">
      <c r="A23" s="1"/>
      <c r="B23" s="95" t="s">
        <v>27</v>
      </c>
      <c r="C23" s="3"/>
      <c r="D23" s="3"/>
      <c r="E23" s="3"/>
      <c r="F23" s="4"/>
      <c r="G23" s="96"/>
      <c r="H23" s="96"/>
      <c r="I23" s="96"/>
      <c r="J23" s="1"/>
      <c r="K23" s="1"/>
      <c r="L23" s="1"/>
      <c r="M23" s="1"/>
      <c r="N23" s="1"/>
      <c r="O23" s="1"/>
      <c r="P23" s="1"/>
      <c r="Q23" s="1"/>
      <c r="R23" s="1"/>
      <c r="S23" s="1"/>
      <c r="T23" s="1"/>
      <c r="U23" s="1"/>
      <c r="V23" s="1"/>
      <c r="W23" s="1"/>
      <c r="X23" s="1"/>
      <c r="Y23" s="1"/>
      <c r="Z23" s="1"/>
    </row>
    <row r="24" ht="15.0" customHeight="1">
      <c r="A24" s="1"/>
      <c r="B24" s="20" t="s">
        <v>28</v>
      </c>
      <c r="C24" s="20"/>
      <c r="D24" s="97"/>
      <c r="E24" s="96"/>
      <c r="F24" s="96"/>
      <c r="G24" s="96"/>
      <c r="H24" s="96"/>
      <c r="I24" s="96"/>
    </row>
    <row r="25" ht="15.0" customHeight="1">
      <c r="A25" s="1"/>
      <c r="B25" s="20"/>
      <c r="C25" s="20"/>
      <c r="D25" s="45"/>
      <c r="E25" s="96"/>
      <c r="F25" s="96"/>
      <c r="G25" s="96"/>
      <c r="H25" s="96"/>
      <c r="I25" s="96"/>
      <c r="J25" s="1"/>
      <c r="K25" s="1"/>
      <c r="L25" s="1"/>
      <c r="M25" s="1"/>
      <c r="N25" s="1"/>
      <c r="O25" s="1"/>
      <c r="P25" s="1"/>
      <c r="Q25" s="1"/>
      <c r="R25" s="1"/>
      <c r="S25" s="1"/>
      <c r="T25" s="1"/>
      <c r="U25" s="1"/>
      <c r="V25" s="1"/>
      <c r="W25" s="1"/>
      <c r="X25" s="1"/>
      <c r="Y25" s="1"/>
      <c r="Z25" s="1"/>
    </row>
    <row r="26" ht="15.0" customHeight="1">
      <c r="A26" s="1"/>
      <c r="B26" s="20" t="s">
        <v>29</v>
      </c>
      <c r="C26" s="20"/>
      <c r="D26" s="98" t="s">
        <v>30</v>
      </c>
      <c r="E26" s="96"/>
      <c r="F26" s="98"/>
      <c r="G26" s="99"/>
      <c r="H26" s="3"/>
      <c r="I26" s="4"/>
      <c r="J26" s="1"/>
      <c r="K26" s="1"/>
      <c r="L26" s="1"/>
      <c r="M26" s="1"/>
      <c r="N26" s="1"/>
      <c r="O26" s="1"/>
      <c r="P26" s="1"/>
      <c r="Q26" s="1"/>
      <c r="R26" s="1"/>
      <c r="S26" s="1"/>
      <c r="T26" s="1"/>
      <c r="U26" s="1"/>
      <c r="V26" s="1"/>
      <c r="W26" s="1"/>
      <c r="X26" s="1"/>
      <c r="Y26" s="1"/>
      <c r="Z26" s="1"/>
    </row>
    <row r="27" ht="15.0" customHeight="1">
      <c r="A27" s="1"/>
      <c r="B27" s="20"/>
      <c r="C27" s="20"/>
      <c r="D27" s="96"/>
      <c r="E27" s="96"/>
      <c r="F27" s="100"/>
      <c r="G27" s="96"/>
      <c r="H27" s="96"/>
      <c r="I27" s="96"/>
      <c r="J27" s="1"/>
      <c r="K27" s="1"/>
      <c r="L27" s="1"/>
      <c r="M27" s="1"/>
      <c r="N27" s="1"/>
      <c r="O27" s="1"/>
      <c r="P27" s="1"/>
      <c r="Q27" s="1"/>
      <c r="R27" s="1"/>
      <c r="S27" s="1"/>
      <c r="T27" s="1"/>
      <c r="U27" s="1"/>
      <c r="V27" s="1"/>
      <c r="W27" s="1"/>
      <c r="X27" s="1"/>
      <c r="Y27" s="1"/>
      <c r="Z27" s="1"/>
    </row>
    <row r="28" ht="15.0" customHeight="1">
      <c r="A28" s="1"/>
      <c r="B28" s="20" t="s">
        <v>31</v>
      </c>
      <c r="C28" s="20"/>
      <c r="D28" s="98" t="s">
        <v>30</v>
      </c>
      <c r="E28" s="96"/>
      <c r="F28" s="98"/>
      <c r="G28" s="101"/>
      <c r="H28" s="101"/>
      <c r="I28" s="101"/>
    </row>
    <row r="29" ht="9.0" customHeight="1">
      <c r="A29" s="1"/>
      <c r="B29" s="14"/>
      <c r="C29" s="14"/>
      <c r="D29" s="102"/>
      <c r="E29" s="102"/>
      <c r="F29" s="102"/>
      <c r="G29" s="103"/>
      <c r="H29" s="103"/>
      <c r="I29" s="103"/>
    </row>
    <row r="30" ht="25.5" customHeight="1">
      <c r="A30" s="1"/>
      <c r="B30" s="104" t="s">
        <v>32</v>
      </c>
      <c r="C30" s="105"/>
      <c r="D30" s="106" t="s">
        <v>33</v>
      </c>
      <c r="E30" s="66"/>
      <c r="F30" s="67"/>
      <c r="G30" s="107"/>
      <c r="H30" s="103"/>
      <c r="I30" s="103"/>
    </row>
    <row r="31" ht="9.0" customHeight="1">
      <c r="A31" s="1"/>
      <c r="B31" s="14"/>
      <c r="C31" s="14"/>
      <c r="D31" s="108"/>
      <c r="E31" s="108"/>
      <c r="F31" s="108"/>
      <c r="G31" s="103"/>
      <c r="H31" s="103"/>
      <c r="I31" s="103"/>
    </row>
    <row r="32" ht="27.0" customHeight="1">
      <c r="A32" s="1"/>
      <c r="B32" s="104" t="s">
        <v>34</v>
      </c>
      <c r="C32" s="109"/>
      <c r="D32" s="110" t="s">
        <v>35</v>
      </c>
      <c r="E32" s="66"/>
      <c r="F32" s="67"/>
      <c r="G32" s="103"/>
      <c r="H32" s="103"/>
      <c r="I32" s="103"/>
    </row>
    <row r="33" ht="9.0" customHeight="1">
      <c r="A33" s="1"/>
      <c r="B33" s="14"/>
      <c r="C33" s="14"/>
      <c r="D33" s="108"/>
      <c r="E33" s="108"/>
      <c r="F33" s="108"/>
      <c r="G33" s="103"/>
      <c r="H33" s="103"/>
      <c r="I33" s="103"/>
    </row>
    <row r="34" ht="9.0" customHeight="1">
      <c r="A34" s="1"/>
      <c r="B34" s="14"/>
      <c r="C34" s="14"/>
      <c r="D34" s="108"/>
      <c r="E34" s="108"/>
      <c r="F34" s="108"/>
      <c r="G34" s="103"/>
      <c r="H34" s="103"/>
      <c r="I34" s="103"/>
    </row>
    <row r="35" ht="9.0" customHeight="1">
      <c r="A35" s="1"/>
      <c r="B35" s="14"/>
      <c r="C35" s="14"/>
      <c r="D35" s="14"/>
      <c r="E35" s="14"/>
      <c r="F35" s="14"/>
      <c r="G35" s="103"/>
      <c r="H35" s="103"/>
      <c r="I35" s="103"/>
    </row>
    <row r="36" ht="15.75" customHeight="1">
      <c r="A36" s="1"/>
      <c r="B36" s="37"/>
      <c r="C36" s="37"/>
      <c r="D36" s="37"/>
      <c r="E36" s="37"/>
      <c r="F36" s="37"/>
      <c r="G36" s="111"/>
      <c r="H36" s="111"/>
      <c r="I36" s="111"/>
      <c r="J36" s="1"/>
      <c r="K36" s="1"/>
      <c r="L36" s="1"/>
      <c r="M36" s="1"/>
      <c r="N36" s="1"/>
      <c r="O36" s="1"/>
      <c r="P36" s="1"/>
      <c r="Q36" s="1"/>
      <c r="R36" s="1"/>
      <c r="S36" s="1"/>
      <c r="T36" s="1"/>
      <c r="U36" s="1"/>
      <c r="V36" s="1"/>
      <c r="W36" s="1"/>
      <c r="X36" s="1"/>
      <c r="Y36" s="1"/>
      <c r="Z36" s="1"/>
    </row>
    <row r="37" ht="15.75" customHeight="1">
      <c r="A37" s="1"/>
      <c r="B37" s="112" t="s">
        <v>36</v>
      </c>
      <c r="C37" s="94"/>
      <c r="D37" s="16"/>
      <c r="E37" s="16"/>
      <c r="F37" s="16"/>
      <c r="G37" s="111"/>
      <c r="H37" s="111"/>
      <c r="I37" s="111"/>
    </row>
    <row r="38" ht="24.0" customHeight="1">
      <c r="A38" s="1"/>
      <c r="B38" s="113" t="s">
        <v>37</v>
      </c>
      <c r="C38" s="3"/>
      <c r="D38" s="4"/>
      <c r="E38" s="46"/>
      <c r="F38" s="46"/>
      <c r="G38" s="103"/>
      <c r="H38" s="103"/>
      <c r="I38" s="103"/>
      <c r="J38" s="1"/>
      <c r="K38" s="1"/>
      <c r="L38" s="1"/>
      <c r="M38" s="1"/>
      <c r="N38" s="1"/>
      <c r="O38" s="1"/>
      <c r="P38" s="1"/>
      <c r="Q38" s="1"/>
      <c r="R38" s="1"/>
      <c r="S38" s="1"/>
      <c r="T38" s="1"/>
      <c r="U38" s="1"/>
      <c r="V38" s="1"/>
      <c r="W38" s="1"/>
      <c r="X38" s="1"/>
      <c r="Y38" s="1"/>
      <c r="Z38" s="1"/>
    </row>
    <row r="39" ht="15.75" customHeight="1">
      <c r="A39" s="1"/>
      <c r="B39" s="44" t="s">
        <v>38</v>
      </c>
      <c r="C39" s="20"/>
      <c r="D39" s="114"/>
      <c r="E39" s="66"/>
      <c r="F39" s="66"/>
      <c r="G39" s="67"/>
      <c r="H39" s="115"/>
      <c r="I39" s="115"/>
    </row>
    <row r="40" ht="9.0" customHeight="1">
      <c r="A40" s="1"/>
      <c r="B40" s="115"/>
      <c r="C40" s="115"/>
      <c r="D40" s="115"/>
      <c r="E40" s="115"/>
      <c r="F40" s="115"/>
      <c r="G40" s="115"/>
      <c r="H40" s="115"/>
      <c r="I40" s="115"/>
      <c r="J40" s="1"/>
      <c r="K40" s="1"/>
      <c r="L40" s="1"/>
      <c r="M40" s="1"/>
      <c r="N40" s="1"/>
      <c r="O40" s="1"/>
      <c r="P40" s="1"/>
      <c r="Q40" s="1"/>
      <c r="R40" s="1"/>
      <c r="S40" s="1"/>
      <c r="T40" s="1"/>
      <c r="U40" s="1"/>
      <c r="V40" s="1"/>
      <c r="W40" s="1"/>
      <c r="X40" s="1"/>
      <c r="Y40" s="1"/>
      <c r="Z40" s="1"/>
    </row>
    <row r="41" ht="15.75" customHeight="1">
      <c r="A41" s="37"/>
      <c r="B41" s="116"/>
      <c r="C41" s="39"/>
      <c r="D41" s="39"/>
      <c r="E41" s="39"/>
      <c r="F41" s="39"/>
      <c r="G41" s="63"/>
      <c r="H41" s="63"/>
      <c r="I41" s="63"/>
      <c r="J41" s="37"/>
      <c r="K41" s="37"/>
      <c r="L41" s="37"/>
      <c r="M41" s="37"/>
      <c r="N41" s="37"/>
      <c r="O41" s="37"/>
      <c r="P41" s="37"/>
      <c r="Q41" s="37"/>
      <c r="R41" s="37"/>
      <c r="S41" s="37"/>
      <c r="T41" s="37"/>
      <c r="U41" s="37"/>
      <c r="V41" s="37"/>
      <c r="W41" s="37"/>
      <c r="X41" s="37"/>
      <c r="Y41" s="37"/>
      <c r="Z41" s="37"/>
    </row>
    <row r="42" ht="15.75" customHeight="1">
      <c r="A42" s="1"/>
      <c r="B42" s="112" t="s">
        <v>39</v>
      </c>
      <c r="C42" s="117"/>
      <c r="D42" s="50"/>
      <c r="E42" s="50"/>
      <c r="F42" s="50"/>
      <c r="G42" s="63"/>
      <c r="H42" s="63"/>
      <c r="I42" s="63"/>
    </row>
    <row r="43" ht="14.25" customHeight="1">
      <c r="A43" s="1"/>
      <c r="B43" s="115"/>
      <c r="C43" s="118"/>
      <c r="D43" s="38"/>
      <c r="E43" s="38"/>
      <c r="F43" s="38"/>
      <c r="G43" s="96"/>
      <c r="H43" s="96"/>
      <c r="I43" s="96"/>
      <c r="J43" s="1"/>
      <c r="K43" s="1"/>
      <c r="L43" s="1"/>
      <c r="M43" s="1"/>
      <c r="N43" s="1"/>
      <c r="O43" s="1"/>
      <c r="P43" s="1"/>
      <c r="Q43" s="1"/>
      <c r="R43" s="1"/>
      <c r="S43" s="1"/>
      <c r="T43" s="1"/>
      <c r="U43" s="1"/>
      <c r="V43" s="1"/>
      <c r="W43" s="1"/>
      <c r="X43" s="1"/>
      <c r="Y43" s="1"/>
      <c r="Z43" s="1"/>
    </row>
    <row r="44" ht="15.75" customHeight="1">
      <c r="A44" s="1"/>
      <c r="B44" s="119" t="s">
        <v>40</v>
      </c>
      <c r="C44" s="15"/>
      <c r="D44" s="74"/>
      <c r="E44" s="75"/>
      <c r="F44" s="75"/>
      <c r="G44" s="76"/>
      <c r="H44" s="96"/>
      <c r="I44" s="120" t="str">
        <f>"Zapsáno znaků:     "&amp;LEN($D$44)&amp;" z max.1000"</f>
        <v>Zapsáno znaků:     0 z max.1000</v>
      </c>
      <c r="J44" s="1"/>
      <c r="K44" s="1"/>
      <c r="L44" s="1"/>
      <c r="M44" s="1"/>
      <c r="N44" s="1"/>
      <c r="O44" s="1"/>
      <c r="P44" s="1"/>
      <c r="Q44" s="1"/>
      <c r="R44" s="1"/>
      <c r="S44" s="1"/>
      <c r="T44" s="1"/>
      <c r="U44" s="1"/>
      <c r="V44" s="1"/>
      <c r="W44" s="1"/>
      <c r="X44" s="1"/>
      <c r="Y44" s="1"/>
      <c r="Z44" s="1"/>
    </row>
    <row r="45" ht="15.75" customHeight="1">
      <c r="A45" s="1"/>
      <c r="B45" s="82"/>
      <c r="C45" s="15"/>
      <c r="D45" s="80"/>
      <c r="G45" s="81"/>
      <c r="H45" s="96"/>
      <c r="I45" s="82"/>
      <c r="J45" s="1"/>
      <c r="K45" s="1"/>
      <c r="L45" s="1"/>
      <c r="M45" s="1"/>
      <c r="N45" s="1"/>
      <c r="O45" s="1"/>
      <c r="P45" s="1"/>
      <c r="Q45" s="1"/>
      <c r="R45" s="1"/>
      <c r="S45" s="1"/>
      <c r="T45" s="1"/>
      <c r="U45" s="1"/>
      <c r="V45" s="1"/>
      <c r="W45" s="1"/>
      <c r="X45" s="1"/>
      <c r="Y45" s="1"/>
      <c r="Z45" s="1"/>
    </row>
    <row r="46" ht="148.5" customHeight="1">
      <c r="A46" s="121"/>
      <c r="B46" s="87"/>
      <c r="C46" s="15"/>
      <c r="D46" s="84"/>
      <c r="E46" s="85"/>
      <c r="F46" s="85"/>
      <c r="G46" s="86"/>
      <c r="H46" s="96"/>
      <c r="I46" s="87"/>
      <c r="J46" s="1"/>
      <c r="K46" s="1"/>
      <c r="L46" s="1"/>
      <c r="M46" s="1"/>
      <c r="N46" s="1"/>
      <c r="O46" s="1"/>
      <c r="P46" s="1"/>
      <c r="Q46" s="1"/>
      <c r="R46" s="1"/>
      <c r="S46" s="1"/>
      <c r="T46" s="1"/>
      <c r="U46" s="1"/>
      <c r="V46" s="1"/>
      <c r="W46" s="1"/>
      <c r="X46" s="1"/>
      <c r="Y46" s="1"/>
      <c r="Z46" s="1"/>
    </row>
    <row r="47" ht="15.0" customHeight="1">
      <c r="A47" s="122"/>
      <c r="B47" s="20"/>
      <c r="C47" s="15"/>
      <c r="D47" s="20"/>
      <c r="E47" s="20"/>
      <c r="F47" s="20"/>
      <c r="G47" s="20"/>
      <c r="H47" s="96"/>
      <c r="I47" s="101"/>
      <c r="J47" s="1"/>
      <c r="K47" s="1"/>
      <c r="L47" s="1"/>
      <c r="M47" s="1"/>
      <c r="N47" s="1"/>
      <c r="O47" s="1"/>
      <c r="P47" s="1"/>
      <c r="Q47" s="1"/>
      <c r="R47" s="1"/>
      <c r="S47" s="1"/>
      <c r="T47" s="1"/>
      <c r="U47" s="1"/>
      <c r="V47" s="1"/>
      <c r="W47" s="1"/>
      <c r="X47" s="1"/>
      <c r="Y47" s="1"/>
      <c r="Z47" s="1"/>
    </row>
    <row r="48" ht="15.0" customHeight="1">
      <c r="A48" s="1"/>
      <c r="B48" s="119" t="s">
        <v>41</v>
      </c>
      <c r="C48" s="15"/>
      <c r="D48" s="74"/>
      <c r="E48" s="75"/>
      <c r="F48" s="75"/>
      <c r="G48" s="76"/>
      <c r="H48" s="96"/>
      <c r="I48" s="120" t="str">
        <f>"Zapsáno znaků:     "&amp;LEN($D$48)&amp;" z max.1000"</f>
        <v>Zapsáno znaků:     0 z max.1000</v>
      </c>
      <c r="J48" s="1"/>
      <c r="K48" s="1"/>
      <c r="L48" s="1"/>
      <c r="M48" s="1"/>
      <c r="N48" s="1"/>
      <c r="O48" s="1"/>
      <c r="P48" s="1"/>
      <c r="Q48" s="1"/>
      <c r="R48" s="1"/>
      <c r="S48" s="1"/>
      <c r="T48" s="1"/>
      <c r="U48" s="1"/>
      <c r="V48" s="1"/>
      <c r="W48" s="1"/>
      <c r="X48" s="1"/>
      <c r="Y48" s="1"/>
      <c r="Z48" s="1"/>
    </row>
    <row r="49" ht="15.0" customHeight="1">
      <c r="A49" s="1"/>
      <c r="B49" s="82"/>
      <c r="C49" s="15"/>
      <c r="D49" s="80"/>
      <c r="G49" s="81"/>
      <c r="H49" s="96"/>
      <c r="I49" s="82"/>
      <c r="J49" s="1"/>
      <c r="K49" s="1"/>
      <c r="L49" s="1"/>
      <c r="M49" s="1"/>
      <c r="N49" s="1"/>
      <c r="O49" s="1"/>
      <c r="P49" s="1"/>
      <c r="Q49" s="1"/>
      <c r="R49" s="1"/>
      <c r="S49" s="1"/>
      <c r="T49" s="1"/>
      <c r="U49" s="1"/>
      <c r="V49" s="1"/>
      <c r="W49" s="1"/>
      <c r="X49" s="1"/>
      <c r="Y49" s="1"/>
      <c r="Z49" s="1"/>
    </row>
    <row r="50" ht="160.5" customHeight="1">
      <c r="A50" s="1"/>
      <c r="B50" s="87"/>
      <c r="C50" s="15"/>
      <c r="D50" s="84"/>
      <c r="E50" s="85"/>
      <c r="F50" s="85"/>
      <c r="G50" s="86"/>
      <c r="H50" s="96"/>
      <c r="I50" s="87"/>
      <c r="J50" s="1"/>
      <c r="K50" s="1"/>
      <c r="L50" s="1"/>
      <c r="M50" s="1"/>
      <c r="N50" s="1"/>
      <c r="O50" s="1"/>
      <c r="P50" s="1"/>
      <c r="Q50" s="1"/>
      <c r="R50" s="1"/>
      <c r="S50" s="1"/>
      <c r="T50" s="1"/>
      <c r="U50" s="1"/>
      <c r="V50" s="1"/>
      <c r="W50" s="1"/>
      <c r="X50" s="1"/>
      <c r="Y50" s="1"/>
      <c r="Z50" s="1"/>
    </row>
    <row r="51" ht="9.0" customHeight="1">
      <c r="A51" s="1"/>
      <c r="B51" s="115"/>
      <c r="C51" s="14"/>
      <c r="D51" s="14"/>
      <c r="E51" s="14"/>
      <c r="F51" s="14"/>
      <c r="G51" s="123"/>
      <c r="H51" s="96"/>
      <c r="I51" s="123"/>
      <c r="J51" s="1"/>
      <c r="K51" s="1"/>
      <c r="L51" s="1"/>
      <c r="M51" s="1"/>
      <c r="N51" s="1"/>
      <c r="O51" s="1"/>
      <c r="P51" s="1"/>
      <c r="Q51" s="1"/>
      <c r="R51" s="1"/>
      <c r="S51" s="1"/>
      <c r="T51" s="1"/>
      <c r="U51" s="1"/>
      <c r="V51" s="1"/>
      <c r="W51" s="1"/>
      <c r="X51" s="1"/>
      <c r="Y51" s="1"/>
      <c r="Z51" s="1"/>
    </row>
    <row r="52" ht="15.75" customHeight="1">
      <c r="A52" s="1"/>
      <c r="B52" s="1"/>
      <c r="C52" s="1"/>
      <c r="D52" s="1"/>
      <c r="E52" s="1"/>
      <c r="F52" s="1"/>
      <c r="G52" s="1"/>
      <c r="H52" s="1"/>
      <c r="I52" s="1"/>
    </row>
    <row r="53" ht="15.75" customHeight="1">
      <c r="A53" s="1"/>
      <c r="B53" s="124" t="s">
        <v>42</v>
      </c>
      <c r="C53" s="117"/>
      <c r="D53" s="50"/>
      <c r="E53" s="50"/>
      <c r="F53" s="50"/>
      <c r="G53" s="63"/>
      <c r="H53" s="63"/>
      <c r="I53" s="63"/>
    </row>
    <row r="54" ht="15.75" customHeight="1">
      <c r="A54" s="1"/>
      <c r="B54" s="115"/>
      <c r="C54" s="118"/>
      <c r="D54" s="38"/>
      <c r="E54" s="38"/>
      <c r="F54" s="38"/>
      <c r="G54" s="96"/>
      <c r="H54" s="96"/>
      <c r="I54" s="96"/>
    </row>
    <row r="55" ht="15.75" customHeight="1">
      <c r="A55" s="1"/>
      <c r="B55" s="119"/>
      <c r="C55" s="15"/>
      <c r="D55" s="74"/>
      <c r="E55" s="75"/>
      <c r="F55" s="75"/>
      <c r="G55" s="76"/>
      <c r="H55" s="96"/>
      <c r="I55" s="120" t="str">
        <f>"Zapsáno znaků:     "&amp;LEN($D$55)&amp;" z max.1000"</f>
        <v>Zapsáno znaků:     0 z max.1000</v>
      </c>
    </row>
    <row r="56" ht="155.25" customHeight="1">
      <c r="A56" s="1"/>
      <c r="B56" s="82"/>
      <c r="C56" s="15"/>
      <c r="D56" s="80"/>
      <c r="G56" s="81"/>
      <c r="H56" s="96"/>
      <c r="I56" s="82"/>
    </row>
    <row r="57" ht="15.75" customHeight="1">
      <c r="A57" s="1"/>
      <c r="B57" s="87"/>
      <c r="C57" s="15"/>
      <c r="D57" s="84"/>
      <c r="E57" s="85"/>
      <c r="F57" s="85"/>
      <c r="G57" s="86"/>
      <c r="H57" s="96"/>
      <c r="I57" s="87"/>
    </row>
    <row r="58" ht="15.75" customHeight="1">
      <c r="A58" s="1"/>
      <c r="B58" s="1"/>
      <c r="C58" s="1"/>
      <c r="D58" s="1"/>
      <c r="E58" s="1"/>
      <c r="F58" s="1"/>
      <c r="G58" s="1"/>
      <c r="H58" s="1"/>
      <c r="I58" s="1"/>
    </row>
    <row r="59" ht="15.75" customHeight="1">
      <c r="A59" s="1"/>
      <c r="B59" s="1"/>
      <c r="C59" s="1"/>
      <c r="D59" s="1"/>
      <c r="E59" s="1"/>
      <c r="F59" s="1"/>
      <c r="G59" s="1"/>
      <c r="H59" s="1"/>
      <c r="I59" s="1"/>
    </row>
    <row r="60" ht="15.75" customHeight="1">
      <c r="A60" s="1"/>
      <c r="B60" s="1"/>
      <c r="C60" s="1"/>
      <c r="D60" s="1"/>
      <c r="E60" s="1"/>
      <c r="F60" s="1"/>
      <c r="G60" s="1"/>
      <c r="H60" s="1"/>
      <c r="I60" s="1"/>
    </row>
    <row r="61" ht="15.0" customHeight="1">
      <c r="A61" s="1"/>
      <c r="B61" s="112" t="s">
        <v>43</v>
      </c>
      <c r="C61" s="1"/>
      <c r="D61" s="125"/>
      <c r="E61" s="125"/>
      <c r="F61" s="125"/>
      <c r="G61" s="1"/>
      <c r="H61" s="1"/>
      <c r="I61" s="1"/>
    </row>
    <row r="62" ht="19.5" customHeight="1">
      <c r="A62" s="126"/>
      <c r="B62" s="127" t="s">
        <v>44</v>
      </c>
      <c r="C62" s="128"/>
      <c r="D62" s="128"/>
      <c r="E62" s="128"/>
      <c r="F62" s="128"/>
      <c r="G62" s="128"/>
      <c r="H62" s="128"/>
      <c r="I62" s="128"/>
      <c r="J62" s="126"/>
      <c r="K62" s="126"/>
      <c r="L62" s="126"/>
      <c r="M62" s="126"/>
      <c r="N62" s="126"/>
      <c r="O62" s="126"/>
      <c r="P62" s="126"/>
      <c r="Q62" s="126"/>
      <c r="R62" s="126"/>
      <c r="S62" s="126"/>
      <c r="T62" s="126"/>
      <c r="U62" s="126"/>
      <c r="V62" s="126"/>
      <c r="W62" s="126"/>
      <c r="X62" s="126"/>
      <c r="Y62" s="126"/>
      <c r="Z62" s="126"/>
    </row>
    <row r="63" ht="15.75" customHeight="1">
      <c r="A63" s="1"/>
      <c r="B63" s="129" t="s">
        <v>40</v>
      </c>
      <c r="C63" s="14"/>
      <c r="D63" s="74"/>
      <c r="E63" s="75"/>
      <c r="F63" s="75"/>
      <c r="G63" s="76"/>
      <c r="H63" s="14"/>
      <c r="I63" s="120" t="str">
        <f>"Zapsáno znaků:     "&amp;LEN($D$63)&amp;" z max.254"</f>
        <v>Zapsáno znaků:     0 z max.254</v>
      </c>
    </row>
    <row r="64" ht="21.75" customHeight="1">
      <c r="A64" s="1"/>
      <c r="B64" s="129"/>
      <c r="C64" s="14"/>
      <c r="D64" s="84"/>
      <c r="E64" s="85"/>
      <c r="F64" s="85"/>
      <c r="G64" s="86"/>
      <c r="H64" s="14"/>
      <c r="I64" s="87"/>
      <c r="J64" s="1"/>
      <c r="K64" s="1"/>
      <c r="L64" s="1"/>
      <c r="M64" s="1"/>
      <c r="N64" s="1"/>
      <c r="O64" s="1"/>
      <c r="P64" s="1"/>
      <c r="Q64" s="1"/>
      <c r="R64" s="1"/>
      <c r="S64" s="1"/>
      <c r="T64" s="1"/>
      <c r="U64" s="1"/>
      <c r="V64" s="1"/>
      <c r="W64" s="1"/>
      <c r="X64" s="1"/>
      <c r="Y64" s="1"/>
      <c r="Z64" s="1"/>
    </row>
    <row r="65" ht="15.75" customHeight="1">
      <c r="A65" s="1"/>
      <c r="B65" s="14"/>
      <c r="C65" s="14"/>
      <c r="D65" s="14"/>
      <c r="E65" s="14"/>
      <c r="F65" s="14"/>
      <c r="G65" s="14"/>
      <c r="H65" s="14"/>
      <c r="I65" s="128"/>
    </row>
    <row r="66" ht="15.75" customHeight="1">
      <c r="A66" s="1"/>
      <c r="B66" s="129" t="s">
        <v>41</v>
      </c>
      <c r="C66" s="14"/>
      <c r="D66" s="74"/>
      <c r="E66" s="75"/>
      <c r="F66" s="75"/>
      <c r="G66" s="76"/>
      <c r="H66" s="14"/>
      <c r="I66" s="120" t="str">
        <f>"Zapsáno znaků:     "&amp;LEN($D$66)&amp;" z max.254"</f>
        <v>Zapsáno znaků:     0 z max.254</v>
      </c>
    </row>
    <row r="67" ht="21.75" customHeight="1">
      <c r="A67" s="1"/>
      <c r="B67" s="129"/>
      <c r="C67" s="14"/>
      <c r="D67" s="84"/>
      <c r="E67" s="85"/>
      <c r="F67" s="85"/>
      <c r="G67" s="86"/>
      <c r="H67" s="14"/>
      <c r="I67" s="87"/>
      <c r="J67" s="1"/>
      <c r="K67" s="1"/>
      <c r="L67" s="1"/>
      <c r="M67" s="1"/>
      <c r="N67" s="1"/>
      <c r="O67" s="1"/>
      <c r="P67" s="1"/>
      <c r="Q67" s="1"/>
      <c r="R67" s="1"/>
      <c r="S67" s="1"/>
      <c r="T67" s="1"/>
      <c r="U67" s="1"/>
      <c r="V67" s="1"/>
      <c r="W67" s="1"/>
      <c r="X67" s="1"/>
      <c r="Y67" s="1"/>
      <c r="Z67" s="1"/>
    </row>
    <row r="68" ht="8.25" customHeight="1">
      <c r="A68" s="1"/>
      <c r="B68" s="14"/>
      <c r="C68" s="14"/>
      <c r="D68" s="14"/>
      <c r="E68" s="14"/>
      <c r="F68" s="14"/>
      <c r="G68" s="14"/>
      <c r="H68" s="14"/>
      <c r="I68" s="14"/>
    </row>
    <row r="69" ht="15.75" customHeight="1">
      <c r="A69" s="1"/>
      <c r="C69" s="1"/>
      <c r="E69" s="1"/>
      <c r="F69" s="1"/>
      <c r="H69" s="1"/>
      <c r="I69" s="1"/>
    </row>
    <row r="70" ht="15.75" customHeight="1">
      <c r="A70" s="1"/>
      <c r="B70" s="130" t="s">
        <v>45</v>
      </c>
      <c r="C70" s="1"/>
      <c r="D70" s="1"/>
      <c r="E70" s="1"/>
      <c r="F70" s="1"/>
      <c r="G70" s="1"/>
      <c r="H70" s="1"/>
      <c r="I70" s="1"/>
      <c r="J70" s="1"/>
      <c r="K70" s="1"/>
      <c r="L70" s="1"/>
      <c r="M70" s="1"/>
      <c r="N70" s="1"/>
      <c r="O70" s="1"/>
      <c r="P70" s="1"/>
      <c r="Q70" s="1"/>
      <c r="R70" s="1"/>
      <c r="S70" s="1"/>
      <c r="T70" s="1"/>
      <c r="U70" s="1"/>
      <c r="V70" s="1"/>
      <c r="W70" s="1"/>
      <c r="X70" s="1"/>
      <c r="Y70" s="1"/>
      <c r="Z70" s="1"/>
    </row>
    <row r="71" ht="45.0" customHeight="1">
      <c r="A71" s="122"/>
      <c r="B71" s="131" t="s">
        <v>46</v>
      </c>
      <c r="C71" s="3"/>
      <c r="D71" s="4"/>
      <c r="E71" s="14"/>
      <c r="F71" s="14"/>
      <c r="G71" s="14"/>
      <c r="H71" s="14"/>
      <c r="I71" s="14"/>
      <c r="J71" s="1"/>
      <c r="K71" s="1"/>
      <c r="L71" s="1"/>
      <c r="M71" s="1"/>
      <c r="N71" s="1"/>
      <c r="O71" s="1"/>
      <c r="P71" s="1"/>
      <c r="Q71" s="1"/>
      <c r="R71" s="1"/>
      <c r="S71" s="1"/>
      <c r="T71" s="1"/>
      <c r="U71" s="1"/>
      <c r="V71" s="1"/>
      <c r="W71" s="1"/>
      <c r="X71" s="1"/>
      <c r="Y71" s="1"/>
      <c r="Z71" s="1"/>
    </row>
    <row r="72" ht="43.5" customHeight="1">
      <c r="A72" s="122"/>
      <c r="B72" s="132" t="s">
        <v>47</v>
      </c>
      <c r="C72" s="3"/>
      <c r="D72" s="4"/>
      <c r="E72" s="133"/>
      <c r="F72" s="133"/>
      <c r="G72" s="133"/>
      <c r="H72" s="14"/>
      <c r="I72" s="14"/>
      <c r="J72" s="1"/>
      <c r="K72" s="1"/>
      <c r="L72" s="1"/>
      <c r="M72" s="1"/>
      <c r="N72" s="1"/>
      <c r="O72" s="1"/>
      <c r="P72" s="1"/>
      <c r="Q72" s="1"/>
      <c r="R72" s="1"/>
      <c r="S72" s="1"/>
      <c r="T72" s="1"/>
      <c r="U72" s="1"/>
      <c r="V72" s="1"/>
      <c r="W72" s="1"/>
      <c r="X72" s="1"/>
      <c r="Y72" s="1"/>
      <c r="Z72" s="1"/>
    </row>
    <row r="73" ht="1.5" customHeight="1">
      <c r="A73" s="122"/>
      <c r="B73" s="134"/>
      <c r="C73" s="134"/>
      <c r="D73" s="135"/>
      <c r="E73" s="133"/>
      <c r="F73" s="133"/>
      <c r="G73" s="133"/>
      <c r="H73" s="14"/>
      <c r="I73" s="14"/>
      <c r="J73" s="1"/>
      <c r="K73" s="1"/>
      <c r="L73" s="1"/>
      <c r="M73" s="1"/>
      <c r="N73" s="1"/>
      <c r="O73" s="1"/>
      <c r="P73" s="1"/>
      <c r="Q73" s="1"/>
      <c r="R73" s="1"/>
      <c r="S73" s="1"/>
      <c r="T73" s="1"/>
      <c r="U73" s="1"/>
      <c r="V73" s="1"/>
      <c r="W73" s="1"/>
      <c r="X73" s="1"/>
      <c r="Y73" s="1"/>
      <c r="Z73" s="1"/>
    </row>
    <row r="74" ht="15.75" customHeight="1">
      <c r="A74" s="1"/>
      <c r="B74" s="136" t="s">
        <v>48</v>
      </c>
      <c r="C74" s="14"/>
      <c r="D74" s="114"/>
      <c r="E74" s="66"/>
      <c r="F74" s="66"/>
      <c r="G74" s="67"/>
      <c r="H74" s="14"/>
      <c r="I74" s="14"/>
      <c r="J74" s="1"/>
      <c r="K74" s="1"/>
      <c r="L74" s="1"/>
      <c r="M74" s="1"/>
      <c r="N74" s="1"/>
      <c r="O74" s="1"/>
      <c r="P74" s="1"/>
      <c r="Q74" s="1"/>
      <c r="R74" s="1"/>
      <c r="S74" s="1"/>
      <c r="T74" s="1"/>
      <c r="U74" s="1"/>
      <c r="V74" s="1"/>
      <c r="W74" s="1"/>
      <c r="X74" s="1"/>
      <c r="Y74" s="1"/>
      <c r="Z74" s="1"/>
    </row>
    <row r="75" ht="15.75" customHeight="1">
      <c r="A75" s="1"/>
      <c r="B75" s="129"/>
      <c r="C75" s="14"/>
      <c r="D75" s="137"/>
      <c r="E75" s="137"/>
      <c r="F75" s="137"/>
      <c r="G75" s="137"/>
      <c r="H75" s="129"/>
      <c r="I75" s="14"/>
      <c r="J75" s="1"/>
      <c r="K75" s="1"/>
      <c r="L75" s="1"/>
      <c r="M75" s="1"/>
      <c r="N75" s="1"/>
      <c r="O75" s="1"/>
      <c r="P75" s="1"/>
      <c r="Q75" s="1"/>
      <c r="R75" s="1"/>
      <c r="S75" s="1"/>
      <c r="T75" s="1"/>
      <c r="U75" s="1"/>
      <c r="V75" s="1"/>
      <c r="W75" s="1"/>
      <c r="X75" s="1"/>
      <c r="Y75" s="1"/>
      <c r="Z75" s="1"/>
    </row>
    <row r="76" ht="15.75" customHeight="1">
      <c r="A76" s="1"/>
      <c r="B76" s="136"/>
      <c r="C76" s="138"/>
      <c r="D76" s="139"/>
      <c r="E76" s="14"/>
      <c r="F76" s="140"/>
      <c r="G76" s="133"/>
      <c r="H76" s="133"/>
      <c r="I76" s="133"/>
      <c r="J76" s="1"/>
      <c r="K76" s="1"/>
      <c r="L76" s="1"/>
      <c r="M76" s="1"/>
      <c r="N76" s="1"/>
      <c r="O76" s="1"/>
      <c r="P76" s="1"/>
      <c r="Q76" s="1"/>
      <c r="R76" s="1"/>
      <c r="S76" s="1"/>
      <c r="T76" s="1"/>
      <c r="U76" s="1"/>
      <c r="V76" s="1"/>
    </row>
    <row r="77" ht="9.0" customHeight="1">
      <c r="A77" s="1"/>
      <c r="B77" s="14"/>
      <c r="C77" s="14"/>
      <c r="D77" s="108"/>
      <c r="E77" s="108"/>
      <c r="F77" s="108"/>
      <c r="G77" s="108"/>
      <c r="H77" s="14"/>
      <c r="I77" s="14"/>
      <c r="J77" s="1"/>
      <c r="K77" s="1"/>
      <c r="L77" s="1"/>
      <c r="M77" s="1"/>
      <c r="N77" s="1"/>
      <c r="O77" s="1"/>
      <c r="P77" s="1"/>
      <c r="Q77" s="1"/>
      <c r="R77" s="1"/>
      <c r="S77" s="1"/>
      <c r="T77" s="1"/>
      <c r="U77" s="1"/>
      <c r="V77" s="1"/>
      <c r="W77" s="1"/>
      <c r="X77" s="1"/>
      <c r="Y77" s="1"/>
      <c r="Z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5.75" customHeight="1">
      <c r="A80" s="1"/>
      <c r="B80" s="141" t="s">
        <v>49</v>
      </c>
      <c r="C80" s="142"/>
      <c r="D80" s="142"/>
      <c r="E80" s="142"/>
      <c r="F80" s="142"/>
      <c r="G80" s="142"/>
      <c r="H80" s="1"/>
      <c r="I80" s="1"/>
      <c r="J80" s="1"/>
      <c r="K80" s="1"/>
      <c r="L80" s="1"/>
      <c r="M80" s="1"/>
      <c r="N80" s="1"/>
      <c r="O80" s="1"/>
      <c r="P80" s="1"/>
      <c r="Q80" s="1"/>
      <c r="R80" s="1"/>
      <c r="S80" s="1"/>
      <c r="T80" s="1"/>
      <c r="U80" s="1"/>
      <c r="V80" s="1"/>
      <c r="W80" s="1"/>
      <c r="X80" s="1"/>
      <c r="Y80" s="1"/>
      <c r="Z80" s="1"/>
    </row>
    <row r="81" ht="15.75" customHeight="1">
      <c r="A81" s="1"/>
      <c r="B81" s="143" t="s">
        <v>50</v>
      </c>
      <c r="E81" s="144"/>
      <c r="F81" s="145"/>
      <c r="G81" s="145"/>
      <c r="H81" s="145"/>
      <c r="I81" s="145"/>
      <c r="J81" s="1"/>
      <c r="K81" s="1"/>
      <c r="L81" s="1"/>
      <c r="M81" s="1"/>
      <c r="N81" s="1"/>
      <c r="O81" s="1"/>
      <c r="P81" s="1"/>
      <c r="Q81" s="1"/>
      <c r="R81" s="1"/>
      <c r="S81" s="1"/>
      <c r="T81" s="1"/>
      <c r="U81" s="1"/>
      <c r="V81" s="1"/>
      <c r="W81" s="1"/>
      <c r="X81" s="1"/>
      <c r="Y81" s="1"/>
      <c r="Z81" s="1"/>
    </row>
    <row r="82" ht="15.75" customHeight="1">
      <c r="A82" s="1"/>
      <c r="E82" s="144"/>
      <c r="F82" s="145"/>
      <c r="G82" s="145"/>
      <c r="H82" s="145"/>
      <c r="I82" s="145"/>
      <c r="J82" s="1"/>
      <c r="K82" s="1"/>
      <c r="L82" s="1"/>
      <c r="M82" s="1"/>
      <c r="N82" s="1"/>
      <c r="O82" s="1"/>
      <c r="P82" s="1"/>
      <c r="Q82" s="1"/>
      <c r="R82" s="1"/>
      <c r="S82" s="1"/>
      <c r="T82" s="1"/>
      <c r="U82" s="1"/>
      <c r="V82" s="1"/>
      <c r="W82" s="1"/>
      <c r="X82" s="1"/>
      <c r="Y82" s="1"/>
      <c r="Z82" s="1"/>
    </row>
    <row r="83" ht="15.75" customHeight="1">
      <c r="A83" s="1"/>
      <c r="B83" s="144"/>
      <c r="C83" s="145"/>
      <c r="D83" s="145"/>
      <c r="E83" s="145"/>
      <c r="F83" s="145"/>
      <c r="G83" s="145"/>
      <c r="H83" s="145"/>
      <c r="I83" s="145"/>
      <c r="J83" s="1"/>
      <c r="K83" s="1"/>
      <c r="L83" s="1"/>
      <c r="M83" s="1"/>
      <c r="N83" s="1"/>
      <c r="O83" s="1"/>
      <c r="P83" s="1"/>
      <c r="Q83" s="1"/>
      <c r="R83" s="1"/>
      <c r="S83" s="1"/>
      <c r="T83" s="1"/>
      <c r="U83" s="1"/>
      <c r="V83" s="1"/>
      <c r="W83" s="1"/>
      <c r="X83" s="1"/>
      <c r="Y83" s="1"/>
      <c r="Z83" s="1"/>
    </row>
    <row r="84" ht="15.75" customHeight="1">
      <c r="A84" s="1"/>
      <c r="B84" s="146" t="s">
        <v>51</v>
      </c>
      <c r="C84" s="145"/>
      <c r="D84" s="147"/>
      <c r="E84" s="66"/>
      <c r="F84" s="66"/>
      <c r="G84" s="67"/>
      <c r="H84" s="145"/>
      <c r="I84" s="145"/>
      <c r="J84" s="1"/>
      <c r="K84" s="1"/>
      <c r="L84" s="1"/>
      <c r="M84" s="1"/>
      <c r="N84" s="1"/>
      <c r="O84" s="1"/>
      <c r="P84" s="1"/>
      <c r="Q84" s="1"/>
      <c r="R84" s="1"/>
      <c r="S84" s="1"/>
      <c r="T84" s="1"/>
      <c r="U84" s="1"/>
      <c r="V84" s="1"/>
      <c r="W84" s="1"/>
      <c r="X84" s="1"/>
      <c r="Y84" s="1"/>
      <c r="Z84" s="1"/>
    </row>
    <row r="85" ht="15.75" customHeight="1">
      <c r="A85" s="1"/>
      <c r="B85" s="144"/>
      <c r="C85" s="145"/>
      <c r="D85" s="145"/>
      <c r="E85" s="145"/>
      <c r="F85" s="145"/>
      <c r="G85" s="145"/>
      <c r="H85" s="145"/>
      <c r="I85" s="145"/>
      <c r="J85" s="1"/>
      <c r="K85" s="1"/>
      <c r="L85" s="1"/>
      <c r="M85" s="1"/>
      <c r="N85" s="1"/>
      <c r="O85" s="1"/>
      <c r="P85" s="1"/>
      <c r="Q85" s="1"/>
      <c r="R85" s="1"/>
      <c r="S85" s="1"/>
      <c r="T85" s="1"/>
      <c r="U85" s="1"/>
      <c r="V85" s="1"/>
      <c r="W85" s="1"/>
      <c r="X85" s="1"/>
      <c r="Y85" s="1"/>
      <c r="Z85" s="1"/>
    </row>
    <row r="86" ht="15.75" customHeight="1">
      <c r="A86" s="1"/>
      <c r="B86" s="146" t="s">
        <v>52</v>
      </c>
      <c r="C86" s="145"/>
      <c r="D86" s="147"/>
      <c r="E86" s="66"/>
      <c r="F86" s="66"/>
      <c r="G86" s="67"/>
      <c r="H86" s="145"/>
      <c r="I86" s="145"/>
      <c r="J86" s="1"/>
      <c r="K86" s="1"/>
      <c r="L86" s="1"/>
      <c r="M86" s="1"/>
      <c r="N86" s="1"/>
      <c r="O86" s="1"/>
      <c r="P86" s="1"/>
      <c r="Q86" s="1"/>
      <c r="R86" s="1"/>
      <c r="S86" s="1"/>
      <c r="T86" s="1"/>
      <c r="U86" s="1"/>
      <c r="V86" s="1"/>
      <c r="W86" s="1"/>
      <c r="X86" s="1"/>
      <c r="Y86" s="1"/>
      <c r="Z86" s="1"/>
    </row>
    <row r="87" ht="15.75" customHeight="1">
      <c r="A87" s="1"/>
      <c r="B87" s="148"/>
      <c r="C87" s="145"/>
      <c r="D87" s="145"/>
      <c r="E87" s="145"/>
      <c r="F87" s="145"/>
      <c r="G87" s="145"/>
      <c r="H87" s="145"/>
      <c r="I87" s="145"/>
      <c r="J87" s="1"/>
      <c r="K87" s="1"/>
      <c r="L87" s="1"/>
      <c r="M87" s="1"/>
      <c r="N87" s="1"/>
      <c r="O87" s="1"/>
      <c r="P87" s="1"/>
      <c r="Q87" s="1"/>
      <c r="R87" s="1"/>
      <c r="S87" s="1"/>
      <c r="T87" s="1"/>
      <c r="U87" s="1"/>
      <c r="V87" s="1"/>
      <c r="W87" s="1"/>
      <c r="X87" s="1"/>
      <c r="Y87" s="1"/>
      <c r="Z87" s="1"/>
    </row>
    <row r="88" ht="15.75" customHeight="1">
      <c r="A88" s="1"/>
      <c r="B88" s="146" t="s">
        <v>53</v>
      </c>
      <c r="C88" s="145"/>
      <c r="D88" s="147"/>
      <c r="E88" s="66"/>
      <c r="F88" s="66"/>
      <c r="G88" s="67"/>
      <c r="H88" s="145"/>
      <c r="I88" s="145"/>
      <c r="J88" s="1"/>
      <c r="K88" s="1"/>
      <c r="L88" s="1"/>
      <c r="M88" s="1"/>
      <c r="N88" s="1"/>
      <c r="O88" s="1"/>
      <c r="P88" s="1"/>
      <c r="Q88" s="1"/>
      <c r="R88" s="1"/>
      <c r="S88" s="1"/>
      <c r="T88" s="1"/>
      <c r="U88" s="1"/>
      <c r="V88" s="1"/>
      <c r="W88" s="1"/>
      <c r="X88" s="1"/>
      <c r="Y88" s="1"/>
      <c r="Z88" s="1"/>
    </row>
    <row r="89" ht="15.75" customHeight="1">
      <c r="A89" s="1"/>
      <c r="B89" s="148"/>
      <c r="C89" s="145"/>
      <c r="D89" s="145"/>
      <c r="E89" s="145"/>
      <c r="F89" s="145"/>
      <c r="G89" s="145"/>
      <c r="H89" s="145"/>
      <c r="I89" s="145"/>
      <c r="J89" s="1"/>
      <c r="K89" s="1"/>
      <c r="L89" s="1"/>
      <c r="M89" s="1"/>
      <c r="N89" s="1"/>
      <c r="O89" s="1"/>
      <c r="P89" s="1"/>
      <c r="Q89" s="1"/>
      <c r="R89" s="1"/>
      <c r="S89" s="1"/>
      <c r="T89" s="1"/>
      <c r="U89" s="1"/>
      <c r="V89" s="1"/>
      <c r="W89" s="1"/>
      <c r="X89" s="1"/>
      <c r="Y89" s="1"/>
      <c r="Z89" s="1"/>
    </row>
    <row r="90" ht="15.75" customHeight="1">
      <c r="A90" s="1"/>
      <c r="B90" s="146" t="s">
        <v>54</v>
      </c>
      <c r="C90" s="145"/>
      <c r="D90" s="147"/>
      <c r="E90" s="66"/>
      <c r="F90" s="66"/>
      <c r="G90" s="67"/>
      <c r="H90" s="145"/>
      <c r="I90" s="145"/>
      <c r="J90" s="1"/>
      <c r="K90" s="1"/>
      <c r="L90" s="1"/>
      <c r="M90" s="1"/>
      <c r="N90" s="1"/>
      <c r="O90" s="1"/>
      <c r="P90" s="1"/>
      <c r="Q90" s="1"/>
      <c r="R90" s="1"/>
      <c r="S90" s="1"/>
      <c r="T90" s="1"/>
      <c r="U90" s="1"/>
      <c r="V90" s="1"/>
      <c r="W90" s="1"/>
      <c r="X90" s="1"/>
      <c r="Y90" s="1"/>
      <c r="Z90" s="1"/>
    </row>
    <row r="91" ht="15.75" customHeight="1">
      <c r="A91" s="1"/>
      <c r="B91" s="145"/>
      <c r="C91" s="145"/>
      <c r="D91" s="145"/>
      <c r="E91" s="145"/>
      <c r="F91" s="145"/>
      <c r="G91" s="145"/>
      <c r="H91" s="145"/>
      <c r="I91" s="145"/>
      <c r="J91" s="1"/>
      <c r="K91" s="1"/>
      <c r="L91" s="1"/>
      <c r="M91" s="1"/>
      <c r="N91" s="1"/>
      <c r="O91" s="1"/>
      <c r="P91" s="1"/>
      <c r="Q91" s="1"/>
      <c r="R91" s="1"/>
      <c r="S91" s="1"/>
      <c r="T91" s="1"/>
      <c r="U91" s="1"/>
      <c r="V91" s="1"/>
      <c r="W91" s="1"/>
      <c r="X91" s="1"/>
      <c r="Y91" s="1"/>
      <c r="Z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5.75" customHeight="1">
      <c r="A93" s="1"/>
      <c r="B93" s="93" t="s">
        <v>55</v>
      </c>
      <c r="C93" s="1"/>
      <c r="D93" s="1"/>
      <c r="E93" s="1"/>
      <c r="F93" s="1"/>
      <c r="G93" s="1"/>
      <c r="H93" s="1"/>
      <c r="I93" s="1"/>
      <c r="J93" s="1"/>
      <c r="K93" s="1"/>
      <c r="L93" s="1"/>
      <c r="M93" s="1"/>
      <c r="N93" s="1"/>
      <c r="O93" s="1"/>
      <c r="P93" s="1"/>
      <c r="Q93" s="1"/>
      <c r="R93" s="1"/>
      <c r="S93" s="1"/>
      <c r="T93" s="1"/>
      <c r="U93" s="1"/>
      <c r="V93" s="1"/>
      <c r="W93" s="1"/>
      <c r="X93" s="1"/>
      <c r="Y93" s="1"/>
      <c r="Z93" s="1"/>
    </row>
    <row r="94" ht="44.25" customHeight="1">
      <c r="A94" s="1"/>
      <c r="B94" s="113" t="s">
        <v>56</v>
      </c>
      <c r="C94" s="3"/>
      <c r="D94" s="4"/>
      <c r="E94" s="14"/>
      <c r="F94" s="14"/>
      <c r="G94" s="14"/>
      <c r="H94" s="14"/>
      <c r="I94" s="14"/>
      <c r="J94" s="1"/>
      <c r="K94" s="1"/>
      <c r="L94" s="1"/>
      <c r="M94" s="1"/>
      <c r="N94" s="1"/>
      <c r="O94" s="1"/>
      <c r="P94" s="1"/>
      <c r="Q94" s="1"/>
      <c r="R94" s="1"/>
      <c r="S94" s="1"/>
      <c r="T94" s="1"/>
      <c r="U94" s="1"/>
      <c r="V94" s="1"/>
      <c r="W94" s="1"/>
      <c r="X94" s="1"/>
      <c r="Y94" s="1"/>
      <c r="Z94" s="1"/>
    </row>
    <row r="95" ht="1.5" customHeight="1">
      <c r="A95" s="1"/>
      <c r="B95" s="127"/>
      <c r="C95" s="127"/>
      <c r="D95" s="149"/>
      <c r="E95" s="133"/>
      <c r="F95" s="133"/>
      <c r="G95" s="133"/>
      <c r="H95" s="14"/>
      <c r="I95" s="14"/>
      <c r="J95" s="1"/>
      <c r="K95" s="1"/>
      <c r="L95" s="1"/>
      <c r="M95" s="1"/>
      <c r="N95" s="1"/>
      <c r="O95" s="1"/>
      <c r="P95" s="1"/>
      <c r="Q95" s="1"/>
      <c r="R95" s="1"/>
      <c r="S95" s="1"/>
      <c r="T95" s="1"/>
      <c r="U95" s="1"/>
      <c r="V95" s="1"/>
      <c r="W95" s="1"/>
      <c r="X95" s="1"/>
      <c r="Y95" s="1"/>
      <c r="Z95" s="1"/>
    </row>
    <row r="96" ht="15.75" customHeight="1">
      <c r="A96" s="1"/>
      <c r="B96" s="129" t="s">
        <v>54</v>
      </c>
      <c r="C96" s="14"/>
      <c r="D96" s="150"/>
      <c r="E96" s="66"/>
      <c r="F96" s="66"/>
      <c r="G96" s="67"/>
      <c r="H96" s="14"/>
      <c r="I96" s="14"/>
      <c r="J96" s="1"/>
      <c r="K96" s="1"/>
      <c r="L96" s="1"/>
      <c r="M96" s="1"/>
      <c r="N96" s="1"/>
      <c r="O96" s="1"/>
      <c r="P96" s="1"/>
      <c r="Q96" s="1"/>
      <c r="R96" s="1"/>
      <c r="S96" s="1"/>
      <c r="T96" s="1"/>
      <c r="U96" s="1"/>
      <c r="V96" s="1"/>
      <c r="W96" s="1"/>
      <c r="X96" s="1"/>
      <c r="Y96" s="1"/>
      <c r="Z96" s="1"/>
    </row>
    <row r="97" ht="15.75" customHeight="1">
      <c r="A97" s="1"/>
      <c r="B97" s="129"/>
      <c r="C97" s="129"/>
      <c r="D97" s="129"/>
      <c r="E97" s="129"/>
      <c r="F97" s="129"/>
      <c r="G97" s="129"/>
      <c r="H97" s="129"/>
      <c r="I97" s="129"/>
      <c r="J97" s="1"/>
      <c r="K97" s="1"/>
      <c r="L97" s="1"/>
      <c r="M97" s="1"/>
      <c r="N97" s="1"/>
      <c r="O97" s="1"/>
      <c r="P97" s="1"/>
      <c r="Q97" s="1"/>
      <c r="R97" s="1"/>
      <c r="S97" s="1"/>
      <c r="T97" s="1"/>
      <c r="U97" s="1"/>
      <c r="V97" s="1"/>
      <c r="W97" s="1"/>
      <c r="X97" s="1"/>
      <c r="Y97" s="1"/>
      <c r="Z97" s="1"/>
    </row>
    <row r="98" ht="15.75" customHeight="1">
      <c r="A98" s="1"/>
      <c r="B98" s="129" t="s">
        <v>38</v>
      </c>
      <c r="C98" s="14"/>
      <c r="D98" s="114"/>
      <c r="E98" s="66"/>
      <c r="F98" s="66"/>
      <c r="G98" s="67"/>
      <c r="H98" s="14"/>
      <c r="I98" s="14"/>
      <c r="J98" s="1"/>
      <c r="K98" s="1"/>
      <c r="L98" s="1"/>
      <c r="M98" s="1"/>
      <c r="N98" s="1"/>
      <c r="O98" s="1"/>
      <c r="P98" s="1"/>
      <c r="Q98" s="1"/>
      <c r="R98" s="1"/>
      <c r="S98" s="1"/>
      <c r="T98" s="1"/>
      <c r="U98" s="1"/>
      <c r="V98" s="1"/>
      <c r="W98" s="1"/>
      <c r="X98" s="1"/>
      <c r="Y98" s="1"/>
      <c r="Z98" s="1"/>
    </row>
    <row r="99" ht="9.0" customHeight="1">
      <c r="A99" s="1"/>
      <c r="B99" s="129"/>
      <c r="C99" s="14"/>
      <c r="D99" s="14"/>
      <c r="E99" s="14"/>
      <c r="F99" s="14"/>
      <c r="G99" s="14"/>
      <c r="H99" s="14"/>
      <c r="I99" s="14"/>
    </row>
    <row r="100" ht="15.75" customHeight="1">
      <c r="A100" s="1"/>
      <c r="B100" s="151"/>
      <c r="C100" s="37"/>
      <c r="D100" s="37"/>
      <c r="E100" s="37"/>
      <c r="F100" s="37"/>
      <c r="G100" s="37"/>
      <c r="H100" s="37"/>
      <c r="I100" s="37"/>
      <c r="J100" s="1"/>
      <c r="K100" s="1"/>
      <c r="L100" s="1"/>
      <c r="M100" s="1"/>
      <c r="N100" s="1"/>
      <c r="O100" s="1"/>
      <c r="P100" s="1"/>
      <c r="Q100" s="1"/>
      <c r="R100" s="1"/>
      <c r="S100" s="1"/>
      <c r="T100" s="1"/>
      <c r="U100" s="1"/>
      <c r="V100" s="1"/>
      <c r="W100" s="1"/>
      <c r="X100" s="1"/>
      <c r="Y100" s="1"/>
      <c r="Z100" s="1"/>
    </row>
    <row r="101" ht="15.75" customHeight="1">
      <c r="A101" s="1"/>
      <c r="B101" s="152" t="s">
        <v>57</v>
      </c>
      <c r="C101" s="153"/>
      <c r="D101" s="154"/>
      <c r="E101" s="154"/>
      <c r="F101" s="154"/>
      <c r="G101" s="154"/>
      <c r="H101" s="37"/>
      <c r="I101" s="37"/>
      <c r="J101" s="1"/>
      <c r="K101" s="1"/>
      <c r="L101" s="1"/>
      <c r="M101" s="1"/>
      <c r="N101" s="1"/>
      <c r="O101" s="1"/>
      <c r="P101" s="1"/>
      <c r="Q101" s="1"/>
      <c r="R101" s="1"/>
      <c r="S101" s="1"/>
      <c r="T101" s="1"/>
      <c r="U101" s="1"/>
      <c r="V101" s="1"/>
      <c r="W101" s="1"/>
      <c r="X101" s="1"/>
      <c r="Y101" s="1"/>
      <c r="Z101" s="1"/>
    </row>
    <row r="102" ht="15.75" customHeight="1">
      <c r="A102" s="1"/>
      <c r="B102" s="155" t="s">
        <v>58</v>
      </c>
      <c r="C102" s="156"/>
      <c r="D102" s="157"/>
      <c r="E102" s="157"/>
      <c r="F102" s="157"/>
      <c r="G102" s="158"/>
      <c r="H102" s="159"/>
      <c r="I102" s="159"/>
      <c r="J102" s="1"/>
      <c r="K102" s="1"/>
      <c r="L102" s="1"/>
      <c r="M102" s="1"/>
      <c r="N102" s="1"/>
      <c r="O102" s="1"/>
      <c r="P102" s="1"/>
      <c r="Q102" s="1"/>
      <c r="R102" s="1"/>
      <c r="S102" s="1"/>
      <c r="T102" s="1"/>
      <c r="U102" s="1"/>
      <c r="V102" s="1"/>
      <c r="W102" s="1"/>
      <c r="X102" s="1"/>
      <c r="Y102" s="1"/>
      <c r="Z102" s="1"/>
    </row>
    <row r="103" ht="15.75" customHeight="1">
      <c r="A103" s="1"/>
      <c r="B103" s="160"/>
      <c r="C103" s="156"/>
      <c r="D103" s="157"/>
      <c r="E103" s="157"/>
      <c r="F103" s="157"/>
      <c r="G103" s="158"/>
      <c r="H103" s="159"/>
      <c r="I103" s="159"/>
      <c r="J103" s="1"/>
      <c r="K103" s="1"/>
      <c r="L103" s="1"/>
      <c r="M103" s="1"/>
      <c r="N103" s="1"/>
      <c r="O103" s="1"/>
      <c r="P103" s="1"/>
      <c r="Q103" s="1"/>
      <c r="R103" s="1"/>
      <c r="S103" s="1"/>
      <c r="T103" s="1"/>
      <c r="U103" s="1"/>
      <c r="V103" s="1"/>
      <c r="W103" s="1"/>
      <c r="X103" s="1"/>
      <c r="Y103" s="1"/>
      <c r="Z103" s="1"/>
    </row>
    <row r="104" ht="47.25" customHeight="1">
      <c r="A104" s="1"/>
      <c r="B104" s="161" t="s">
        <v>59</v>
      </c>
      <c r="G104" s="159"/>
      <c r="H104" s="159"/>
      <c r="I104" s="159"/>
      <c r="J104" s="1"/>
      <c r="K104" s="1"/>
      <c r="L104" s="1"/>
      <c r="M104" s="1"/>
      <c r="N104" s="1"/>
      <c r="O104" s="1"/>
      <c r="P104" s="1"/>
      <c r="Q104" s="1"/>
      <c r="R104" s="1"/>
      <c r="S104" s="1"/>
      <c r="T104" s="1"/>
      <c r="U104" s="1"/>
      <c r="V104" s="1"/>
      <c r="W104" s="1"/>
      <c r="X104" s="1"/>
      <c r="Y104" s="1"/>
      <c r="Z104" s="1"/>
    </row>
    <row r="105" ht="15.75" customHeight="1">
      <c r="A105" s="1"/>
      <c r="B105" s="160"/>
      <c r="C105" s="156"/>
      <c r="D105" s="157"/>
      <c r="E105" s="157"/>
      <c r="F105" s="157"/>
      <c r="G105" s="158"/>
      <c r="H105" s="159"/>
      <c r="I105" s="159"/>
      <c r="J105" s="1"/>
      <c r="K105" s="1"/>
      <c r="L105" s="1"/>
      <c r="M105" s="1"/>
      <c r="N105" s="1"/>
      <c r="O105" s="1"/>
      <c r="P105" s="1"/>
      <c r="Q105" s="1"/>
      <c r="R105" s="1"/>
      <c r="S105" s="1"/>
      <c r="T105" s="1"/>
      <c r="U105" s="1"/>
      <c r="V105" s="1"/>
      <c r="W105" s="1"/>
      <c r="X105" s="1"/>
      <c r="Y105" s="1"/>
      <c r="Z105" s="1"/>
    </row>
    <row r="106" ht="15.75" customHeight="1">
      <c r="A106" s="1"/>
      <c r="B106" s="162" t="s">
        <v>60</v>
      </c>
      <c r="C106" s="105"/>
      <c r="D106" s="163" t="s">
        <v>61</v>
      </c>
      <c r="E106" s="66"/>
      <c r="F106" s="66"/>
      <c r="G106" s="67"/>
      <c r="H106" s="159"/>
      <c r="I106" s="159"/>
      <c r="J106" s="1"/>
      <c r="K106" s="1"/>
      <c r="L106" s="1"/>
      <c r="M106" s="1"/>
      <c r="N106" s="1"/>
      <c r="O106" s="1"/>
      <c r="P106" s="1"/>
      <c r="Q106" s="1"/>
      <c r="R106" s="1"/>
      <c r="S106" s="1"/>
      <c r="T106" s="1"/>
      <c r="U106" s="1"/>
      <c r="V106" s="1"/>
      <c r="W106" s="1"/>
      <c r="X106" s="1"/>
      <c r="Y106" s="1"/>
      <c r="Z106" s="1"/>
    </row>
    <row r="107" ht="15.75" customHeight="1">
      <c r="A107" s="1"/>
      <c r="B107" s="105"/>
      <c r="C107" s="105"/>
      <c r="D107" s="105"/>
      <c r="E107" s="105"/>
      <c r="F107" s="158"/>
      <c r="G107" s="158"/>
      <c r="H107" s="159"/>
      <c r="I107" s="159"/>
      <c r="J107" s="1"/>
      <c r="K107" s="1"/>
      <c r="L107" s="1"/>
      <c r="M107" s="1"/>
      <c r="N107" s="1"/>
      <c r="O107" s="1"/>
      <c r="P107" s="1"/>
      <c r="Q107" s="1"/>
      <c r="R107" s="1"/>
      <c r="S107" s="1"/>
      <c r="T107" s="1"/>
      <c r="U107" s="1"/>
      <c r="V107" s="1"/>
      <c r="W107" s="1"/>
      <c r="X107" s="1"/>
      <c r="Y107" s="1"/>
      <c r="Z107" s="1"/>
    </row>
    <row r="108" ht="15.75" customHeight="1">
      <c r="A108" s="1"/>
      <c r="B108" s="162" t="s">
        <v>62</v>
      </c>
      <c r="C108" s="105"/>
      <c r="D108" s="163"/>
      <c r="E108" s="66"/>
      <c r="F108" s="66"/>
      <c r="G108" s="67"/>
      <c r="H108" s="159"/>
      <c r="I108" s="164" t="str">
        <f>IF(D106="PO1-Konkurenceschopná ekonomika založená na znalostech","Musí být vyplněno","")</f>
        <v/>
      </c>
      <c r="J108" s="1"/>
      <c r="K108" s="1"/>
      <c r="L108" s="1"/>
      <c r="M108" s="1"/>
      <c r="N108" s="1"/>
      <c r="O108" s="1"/>
      <c r="P108" s="1"/>
      <c r="Q108" s="1"/>
      <c r="R108" s="1"/>
      <c r="S108" s="1"/>
      <c r="T108" s="1"/>
      <c r="U108" s="1"/>
      <c r="V108" s="1"/>
      <c r="W108" s="1"/>
      <c r="X108" s="1"/>
      <c r="Y108" s="1"/>
      <c r="Z108" s="1"/>
    </row>
    <row r="109" ht="15.75" customHeight="1">
      <c r="A109" s="1"/>
      <c r="B109" s="105"/>
      <c r="C109" s="105"/>
      <c r="D109" s="163"/>
      <c r="E109" s="66"/>
      <c r="F109" s="66"/>
      <c r="G109" s="67"/>
      <c r="H109" s="159"/>
      <c r="I109" s="164" t="str">
        <f>IF(D106="PO2-Udržitelnost energetiky a materiálových zdrojů","Musí být vyplněno","")</f>
        <v/>
      </c>
      <c r="J109" s="1"/>
      <c r="K109" s="1"/>
      <c r="L109" s="1"/>
      <c r="M109" s="1"/>
      <c r="N109" s="1"/>
      <c r="O109" s="1"/>
      <c r="P109" s="1"/>
      <c r="Q109" s="1"/>
      <c r="R109" s="1"/>
      <c r="S109" s="1"/>
      <c r="T109" s="1"/>
      <c r="U109" s="1"/>
      <c r="V109" s="1"/>
      <c r="W109" s="1"/>
      <c r="X109" s="1"/>
      <c r="Y109" s="1"/>
      <c r="Z109" s="1"/>
    </row>
    <row r="110" ht="15.75" customHeight="1">
      <c r="A110" s="1"/>
      <c r="B110" s="105"/>
      <c r="C110" s="105"/>
      <c r="D110" s="163"/>
      <c r="E110" s="66"/>
      <c r="F110" s="66"/>
      <c r="G110" s="67"/>
      <c r="H110" s="159"/>
      <c r="I110" s="164" t="str">
        <f>IF(D106="PO3-Prostředí pro kvalitní život","Musí být vyplněno","")</f>
        <v>Musí být vyplněno</v>
      </c>
      <c r="J110" s="1"/>
      <c r="K110" s="1"/>
      <c r="L110" s="1"/>
      <c r="M110" s="1"/>
      <c r="N110" s="1"/>
      <c r="O110" s="1"/>
      <c r="P110" s="1"/>
      <c r="Q110" s="1"/>
      <c r="R110" s="1"/>
      <c r="S110" s="1"/>
      <c r="T110" s="1"/>
      <c r="U110" s="1"/>
      <c r="V110" s="1"/>
      <c r="W110" s="1"/>
      <c r="X110" s="1"/>
      <c r="Y110" s="1"/>
      <c r="Z110" s="1"/>
    </row>
    <row r="111" ht="15.75" customHeight="1">
      <c r="A111" s="1"/>
      <c r="B111" s="105"/>
      <c r="C111" s="105"/>
      <c r="D111" s="163"/>
      <c r="E111" s="66"/>
      <c r="F111" s="66"/>
      <c r="G111" s="67"/>
      <c r="H111" s="159"/>
      <c r="I111" s="164" t="str">
        <f>IF(D106="PO4-Sociální a kulturní výzvy","Musí být vyplněno","")</f>
        <v/>
      </c>
      <c r="J111" s="1"/>
      <c r="K111" s="1"/>
      <c r="L111" s="1"/>
      <c r="M111" s="1"/>
      <c r="N111" s="1"/>
      <c r="O111" s="1"/>
      <c r="P111" s="1"/>
      <c r="Q111" s="1"/>
      <c r="R111" s="1"/>
      <c r="S111" s="1"/>
      <c r="T111" s="1"/>
      <c r="U111" s="1"/>
      <c r="V111" s="1"/>
      <c r="W111" s="1"/>
      <c r="X111" s="1"/>
      <c r="Y111" s="1"/>
      <c r="Z111" s="1"/>
    </row>
    <row r="112" ht="15.75" customHeight="1">
      <c r="A112" s="1"/>
      <c r="B112" s="105"/>
      <c r="C112" s="105"/>
      <c r="D112" s="163"/>
      <c r="E112" s="66"/>
      <c r="F112" s="66"/>
      <c r="G112" s="67"/>
      <c r="H112" s="159"/>
      <c r="I112" s="164" t="str">
        <f>IF(D106="PO5-Zdravá populace","Musí být vyplněno","")</f>
        <v/>
      </c>
      <c r="J112" s="1"/>
      <c r="K112" s="1"/>
      <c r="L112" s="1"/>
      <c r="M112" s="1"/>
      <c r="N112" s="1"/>
      <c r="O112" s="1"/>
      <c r="P112" s="1"/>
      <c r="Q112" s="1"/>
      <c r="R112" s="1"/>
      <c r="S112" s="1"/>
      <c r="T112" s="1"/>
      <c r="U112" s="1"/>
      <c r="V112" s="1"/>
      <c r="W112" s="1"/>
      <c r="X112" s="1"/>
      <c r="Y112" s="1"/>
      <c r="Z112" s="1"/>
    </row>
    <row r="113" ht="15.75" customHeight="1">
      <c r="A113" s="1"/>
      <c r="B113" s="105"/>
      <c r="C113" s="105"/>
      <c r="D113" s="163"/>
      <c r="E113" s="66"/>
      <c r="F113" s="66"/>
      <c r="G113" s="67"/>
      <c r="H113" s="159"/>
      <c r="I113" s="164" t="str">
        <f>IF(D106="PO6-Bezpečná společnost","Musí být vyplněno","")</f>
        <v/>
      </c>
      <c r="J113" s="1"/>
      <c r="K113" s="1"/>
      <c r="L113" s="1"/>
      <c r="M113" s="1"/>
      <c r="N113" s="1"/>
      <c r="O113" s="1"/>
      <c r="P113" s="1"/>
      <c r="Q113" s="1"/>
      <c r="R113" s="1"/>
      <c r="S113" s="1"/>
      <c r="T113" s="1"/>
      <c r="U113" s="1"/>
      <c r="V113" s="1"/>
      <c r="W113" s="1"/>
      <c r="X113" s="1"/>
      <c r="Y113" s="1"/>
      <c r="Z113" s="1"/>
    </row>
    <row r="114" ht="15.75" customHeight="1">
      <c r="A114" s="1"/>
      <c r="B114" s="105"/>
      <c r="C114" s="105"/>
      <c r="D114" s="158"/>
      <c r="E114" s="158"/>
      <c r="F114" s="105"/>
      <c r="G114" s="158"/>
      <c r="H114" s="159"/>
      <c r="I114" s="165"/>
      <c r="J114" s="1"/>
      <c r="K114" s="1"/>
      <c r="L114" s="1"/>
      <c r="M114" s="1"/>
      <c r="N114" s="1"/>
      <c r="O114" s="1"/>
      <c r="P114" s="1"/>
      <c r="Q114" s="1"/>
      <c r="R114" s="1"/>
      <c r="S114" s="1"/>
      <c r="T114" s="1"/>
      <c r="U114" s="1"/>
      <c r="V114" s="1"/>
      <c r="W114" s="1"/>
      <c r="X114" s="1"/>
      <c r="Y114" s="1"/>
      <c r="Z114" s="1"/>
    </row>
    <row r="115" ht="131.25" customHeight="1">
      <c r="A115" s="1"/>
      <c r="B115" s="162" t="s">
        <v>63</v>
      </c>
      <c r="C115" s="105"/>
      <c r="D115" s="166"/>
      <c r="E115" s="66"/>
      <c r="F115" s="66"/>
      <c r="G115" s="67"/>
      <c r="H115" s="159"/>
      <c r="I115" s="120" t="str">
        <f>"Zapsáno znaků:     "&amp;LEN($D$115)&amp;" z max.500"</f>
        <v>Zapsáno znaků:     0 z max.500</v>
      </c>
      <c r="J115" s="1"/>
      <c r="K115" s="1"/>
      <c r="L115" s="1"/>
      <c r="M115" s="1"/>
      <c r="N115" s="1"/>
      <c r="O115" s="1"/>
      <c r="P115" s="1"/>
      <c r="Q115" s="1"/>
      <c r="R115" s="1"/>
      <c r="S115" s="1"/>
      <c r="T115" s="1"/>
      <c r="U115" s="1"/>
      <c r="V115" s="1"/>
      <c r="W115" s="1"/>
      <c r="X115" s="1"/>
      <c r="Y115" s="1"/>
      <c r="Z115" s="1"/>
    </row>
    <row r="116" ht="15.75" customHeight="1">
      <c r="A116" s="1"/>
      <c r="B116" s="145"/>
      <c r="C116" s="145"/>
      <c r="D116" s="159"/>
      <c r="E116" s="159"/>
      <c r="F116" s="159"/>
      <c r="G116" s="159"/>
      <c r="H116" s="159"/>
      <c r="I116" s="87"/>
      <c r="J116" s="1"/>
      <c r="K116" s="1"/>
      <c r="L116" s="1"/>
      <c r="M116" s="1"/>
      <c r="N116" s="1"/>
      <c r="O116" s="1"/>
      <c r="P116" s="1"/>
      <c r="Q116" s="1"/>
      <c r="R116" s="1"/>
      <c r="S116" s="1"/>
      <c r="T116" s="1"/>
      <c r="U116" s="1"/>
      <c r="V116" s="1"/>
      <c r="W116" s="1"/>
      <c r="X116" s="1"/>
      <c r="Y116" s="1"/>
      <c r="Z116" s="1"/>
    </row>
    <row r="117" ht="15.75" customHeight="1">
      <c r="A117" s="1"/>
      <c r="B117" s="151"/>
      <c r="C117" s="37"/>
      <c r="D117" s="37"/>
      <c r="E117" s="37"/>
      <c r="F117" s="37"/>
      <c r="G117" s="37"/>
      <c r="H117" s="37"/>
      <c r="I117" s="167"/>
      <c r="J117" s="1"/>
      <c r="K117" s="1"/>
      <c r="L117" s="1"/>
      <c r="M117" s="1"/>
      <c r="N117" s="1"/>
      <c r="O117" s="1"/>
      <c r="P117" s="1"/>
      <c r="Q117" s="1"/>
      <c r="R117" s="1"/>
      <c r="S117" s="1"/>
      <c r="T117" s="1"/>
      <c r="U117" s="1"/>
      <c r="V117" s="1"/>
      <c r="W117" s="1"/>
      <c r="X117" s="1"/>
      <c r="Y117" s="1"/>
      <c r="Z117" s="1"/>
    </row>
    <row r="118" ht="15.75" customHeight="1">
      <c r="A118" s="1"/>
      <c r="B118" s="141" t="s">
        <v>64</v>
      </c>
      <c r="C118" s="153"/>
      <c r="D118" s="168"/>
      <c r="E118" s="168"/>
      <c r="F118" s="168"/>
      <c r="G118" s="169"/>
      <c r="H118" s="37"/>
      <c r="I118" s="167"/>
      <c r="J118" s="1"/>
      <c r="K118" s="1"/>
      <c r="L118" s="1"/>
      <c r="M118" s="1"/>
      <c r="N118" s="1"/>
      <c r="O118" s="1"/>
      <c r="P118" s="1"/>
      <c r="Q118" s="1"/>
      <c r="R118" s="1"/>
      <c r="S118" s="1"/>
      <c r="T118" s="1"/>
      <c r="U118" s="1"/>
      <c r="V118" s="1"/>
      <c r="W118" s="1"/>
      <c r="X118" s="1"/>
      <c r="Y118" s="1"/>
      <c r="Z118" s="1"/>
    </row>
    <row r="119" ht="15.75" customHeight="1">
      <c r="A119" s="1"/>
      <c r="B119" s="170" t="s">
        <v>65</v>
      </c>
      <c r="C119" s="156"/>
      <c r="D119" s="171"/>
      <c r="E119" s="171"/>
      <c r="F119" s="171"/>
      <c r="G119" s="172"/>
      <c r="H119" s="173"/>
      <c r="I119" s="174"/>
      <c r="J119" s="1"/>
      <c r="K119" s="1"/>
      <c r="L119" s="1"/>
      <c r="M119" s="1"/>
      <c r="N119" s="1"/>
      <c r="O119" s="1"/>
      <c r="P119" s="1"/>
      <c r="Q119" s="1"/>
      <c r="R119" s="1"/>
      <c r="S119" s="1"/>
      <c r="T119" s="1"/>
      <c r="U119" s="1"/>
      <c r="V119" s="1"/>
      <c r="W119" s="1"/>
      <c r="X119" s="1"/>
      <c r="Y119" s="1"/>
      <c r="Z119" s="1"/>
    </row>
    <row r="120" ht="15.75" customHeight="1">
      <c r="A120" s="1"/>
      <c r="B120" s="146" t="s">
        <v>66</v>
      </c>
      <c r="C120" s="105"/>
      <c r="D120" s="175" t="s">
        <v>67</v>
      </c>
      <c r="E120" s="66"/>
      <c r="F120" s="66"/>
      <c r="G120" s="67"/>
      <c r="H120" s="173"/>
      <c r="I120" s="164" t="s">
        <v>68</v>
      </c>
      <c r="J120" s="1"/>
      <c r="K120" s="1"/>
      <c r="L120" s="1"/>
      <c r="M120" s="1"/>
      <c r="N120" s="1"/>
      <c r="O120" s="1"/>
      <c r="P120" s="1"/>
      <c r="Q120" s="1"/>
      <c r="R120" s="1"/>
      <c r="S120" s="1"/>
      <c r="T120" s="1"/>
      <c r="U120" s="1"/>
      <c r="V120" s="1"/>
      <c r="W120" s="1"/>
      <c r="X120" s="1"/>
      <c r="Y120" s="1"/>
      <c r="Z120" s="1"/>
    </row>
    <row r="121" ht="15.75" customHeight="1">
      <c r="A121" s="1"/>
      <c r="B121" s="176"/>
      <c r="C121" s="171"/>
      <c r="D121" s="174"/>
      <c r="E121" s="174"/>
      <c r="F121" s="174"/>
      <c r="G121" s="177"/>
      <c r="H121" s="173"/>
      <c r="I121" s="174"/>
      <c r="J121" s="1"/>
      <c r="K121" s="1"/>
      <c r="L121" s="1"/>
      <c r="M121" s="1"/>
      <c r="N121" s="1"/>
      <c r="O121" s="1"/>
      <c r="P121" s="1"/>
      <c r="Q121" s="1"/>
      <c r="R121" s="1"/>
      <c r="S121" s="1"/>
      <c r="T121" s="1"/>
      <c r="U121" s="1"/>
      <c r="V121" s="1"/>
      <c r="W121" s="1"/>
      <c r="X121" s="1"/>
      <c r="Y121" s="1"/>
      <c r="Z121" s="1"/>
    </row>
    <row r="122" ht="15.75" customHeight="1">
      <c r="A122" s="1"/>
      <c r="B122" s="146" t="s">
        <v>69</v>
      </c>
      <c r="C122" s="105"/>
      <c r="D122" s="175" t="s">
        <v>67</v>
      </c>
      <c r="E122" s="66"/>
      <c r="F122" s="66"/>
      <c r="G122" s="67"/>
      <c r="H122" s="173"/>
      <c r="I122" s="174"/>
      <c r="J122" s="1"/>
      <c r="K122" s="1"/>
      <c r="L122" s="1"/>
      <c r="M122" s="1"/>
      <c r="N122" s="1"/>
      <c r="O122" s="1"/>
      <c r="P122" s="1"/>
      <c r="Q122" s="1"/>
      <c r="R122" s="1"/>
      <c r="S122" s="1"/>
      <c r="T122" s="1"/>
      <c r="U122" s="1"/>
      <c r="V122" s="1"/>
      <c r="W122" s="1"/>
      <c r="X122" s="1"/>
      <c r="Y122" s="1"/>
      <c r="Z122" s="1"/>
    </row>
    <row r="123" ht="15.75" customHeight="1">
      <c r="A123" s="1"/>
      <c r="B123" s="173"/>
      <c r="C123" s="171"/>
      <c r="D123" s="174"/>
      <c r="E123" s="174"/>
      <c r="F123" s="174"/>
      <c r="G123" s="177"/>
      <c r="H123" s="173"/>
      <c r="I123" s="174"/>
      <c r="J123" s="1"/>
      <c r="K123" s="1"/>
      <c r="L123" s="1"/>
      <c r="M123" s="1"/>
      <c r="N123" s="1"/>
      <c r="O123" s="1"/>
      <c r="P123" s="1"/>
      <c r="Q123" s="1"/>
      <c r="R123" s="1"/>
      <c r="S123" s="1"/>
      <c r="T123" s="1"/>
      <c r="U123" s="1"/>
      <c r="V123" s="1"/>
      <c r="W123" s="1"/>
      <c r="X123" s="1"/>
      <c r="Y123" s="1"/>
      <c r="Z123" s="1"/>
    </row>
    <row r="124" ht="15.75" customHeight="1">
      <c r="A124" s="1"/>
      <c r="B124" s="146" t="s">
        <v>70</v>
      </c>
      <c r="C124" s="105"/>
      <c r="D124" s="175" t="s">
        <v>67</v>
      </c>
      <c r="E124" s="66"/>
      <c r="F124" s="66"/>
      <c r="G124" s="67"/>
      <c r="H124" s="173"/>
      <c r="I124" s="174"/>
      <c r="J124" s="1"/>
      <c r="K124" s="1"/>
      <c r="L124" s="1"/>
      <c r="M124" s="1"/>
      <c r="N124" s="1"/>
      <c r="O124" s="1"/>
      <c r="P124" s="1"/>
      <c r="Q124" s="1"/>
      <c r="R124" s="1"/>
      <c r="S124" s="1"/>
      <c r="T124" s="1"/>
      <c r="U124" s="1"/>
      <c r="V124" s="1"/>
      <c r="W124" s="1"/>
      <c r="X124" s="1"/>
      <c r="Y124" s="1"/>
      <c r="Z124" s="1"/>
    </row>
    <row r="125" ht="15.75" customHeight="1">
      <c r="A125" s="1"/>
      <c r="B125" s="170" t="s">
        <v>71</v>
      </c>
      <c r="C125" s="171"/>
      <c r="D125" s="174"/>
      <c r="E125" s="174"/>
      <c r="F125" s="174"/>
      <c r="G125" s="177"/>
      <c r="H125" s="173"/>
      <c r="I125" s="174"/>
      <c r="J125" s="1"/>
      <c r="K125" s="1"/>
      <c r="L125" s="1"/>
      <c r="M125" s="1"/>
      <c r="N125" s="1"/>
      <c r="O125" s="1"/>
      <c r="P125" s="1"/>
      <c r="Q125" s="1"/>
      <c r="R125" s="1"/>
      <c r="S125" s="1"/>
      <c r="T125" s="1"/>
      <c r="U125" s="1"/>
      <c r="V125" s="1"/>
      <c r="W125" s="1"/>
      <c r="X125" s="1"/>
      <c r="Y125" s="1"/>
      <c r="Z125" s="1"/>
    </row>
    <row r="126" ht="15.75" customHeight="1">
      <c r="A126" s="1"/>
      <c r="B126" s="146" t="s">
        <v>72</v>
      </c>
      <c r="C126" s="105"/>
      <c r="D126" s="175" t="s">
        <v>67</v>
      </c>
      <c r="E126" s="66"/>
      <c r="F126" s="66"/>
      <c r="G126" s="67"/>
      <c r="H126" s="173"/>
      <c r="I126" s="164" t="s">
        <v>68</v>
      </c>
      <c r="J126" s="1"/>
      <c r="K126" s="1"/>
      <c r="L126" s="1"/>
      <c r="M126" s="1"/>
      <c r="N126" s="1"/>
      <c r="O126" s="1"/>
      <c r="P126" s="1"/>
      <c r="Q126" s="1"/>
      <c r="R126" s="1"/>
      <c r="S126" s="1"/>
      <c r="T126" s="1"/>
      <c r="U126" s="1"/>
      <c r="V126" s="1"/>
      <c r="W126" s="1"/>
      <c r="X126" s="1"/>
      <c r="Y126" s="1"/>
      <c r="Z126" s="1"/>
    </row>
    <row r="127" ht="15.75" customHeight="1">
      <c r="A127" s="1"/>
      <c r="B127" s="170" t="s">
        <v>73</v>
      </c>
      <c r="C127" s="105"/>
      <c r="D127" s="174"/>
      <c r="E127" s="174"/>
      <c r="F127" s="174"/>
      <c r="G127" s="177"/>
      <c r="H127" s="173"/>
      <c r="I127" s="174"/>
      <c r="J127" s="1"/>
      <c r="K127" s="1"/>
      <c r="L127" s="1"/>
      <c r="M127" s="1"/>
      <c r="N127" s="1"/>
      <c r="O127" s="1"/>
      <c r="P127" s="1"/>
      <c r="Q127" s="1"/>
      <c r="R127" s="1"/>
      <c r="S127" s="1"/>
      <c r="T127" s="1"/>
      <c r="U127" s="1"/>
      <c r="V127" s="1"/>
      <c r="W127" s="1"/>
      <c r="X127" s="1"/>
      <c r="Y127" s="1"/>
      <c r="Z127" s="1"/>
    </row>
    <row r="128" ht="15.75" customHeight="1">
      <c r="A128" s="1"/>
      <c r="B128" s="146" t="s">
        <v>74</v>
      </c>
      <c r="C128" s="105"/>
      <c r="D128" s="175" t="s">
        <v>67</v>
      </c>
      <c r="E128" s="66"/>
      <c r="F128" s="66"/>
      <c r="G128" s="67"/>
      <c r="H128" s="173"/>
      <c r="I128" s="174"/>
      <c r="J128" s="1"/>
      <c r="K128" s="1"/>
      <c r="L128" s="1"/>
      <c r="M128" s="1"/>
      <c r="N128" s="1"/>
      <c r="O128" s="1"/>
      <c r="P128" s="1"/>
      <c r="Q128" s="1"/>
      <c r="R128" s="1"/>
      <c r="S128" s="1"/>
      <c r="T128" s="1"/>
      <c r="U128" s="1"/>
      <c r="V128" s="1"/>
      <c r="W128" s="1"/>
      <c r="X128" s="1"/>
      <c r="Y128" s="1"/>
      <c r="Z128" s="1"/>
    </row>
    <row r="129" ht="15.75" customHeight="1">
      <c r="A129" s="1"/>
      <c r="B129" s="176"/>
      <c r="C129" s="105"/>
      <c r="D129" s="174"/>
      <c r="E129" s="174"/>
      <c r="F129" s="174"/>
      <c r="G129" s="177"/>
      <c r="H129" s="173"/>
      <c r="I129" s="174"/>
      <c r="J129" s="1"/>
      <c r="K129" s="1"/>
      <c r="L129" s="1"/>
      <c r="M129" s="1"/>
      <c r="N129" s="1"/>
      <c r="O129" s="1"/>
      <c r="P129" s="1"/>
      <c r="Q129" s="1"/>
      <c r="R129" s="1"/>
      <c r="S129" s="1"/>
      <c r="T129" s="1"/>
      <c r="U129" s="1"/>
      <c r="V129" s="1"/>
      <c r="W129" s="1"/>
      <c r="X129" s="1"/>
      <c r="Y129" s="1"/>
      <c r="Z129" s="1"/>
    </row>
    <row r="130" ht="15.75" customHeight="1">
      <c r="A130" s="1"/>
      <c r="B130" s="146" t="s">
        <v>75</v>
      </c>
      <c r="C130" s="105"/>
      <c r="D130" s="175" t="s">
        <v>67</v>
      </c>
      <c r="E130" s="66"/>
      <c r="F130" s="66"/>
      <c r="G130" s="67"/>
      <c r="H130" s="145"/>
      <c r="I130" s="178"/>
      <c r="J130" s="1"/>
      <c r="K130" s="1"/>
      <c r="L130" s="1"/>
      <c r="M130" s="1"/>
      <c r="N130" s="1"/>
      <c r="O130" s="1"/>
      <c r="P130" s="1"/>
      <c r="Q130" s="1"/>
      <c r="R130" s="1"/>
      <c r="S130" s="1"/>
      <c r="T130" s="1"/>
      <c r="U130" s="1"/>
      <c r="V130" s="1"/>
      <c r="W130" s="1"/>
      <c r="X130" s="1"/>
      <c r="Y130" s="1"/>
      <c r="Z130" s="1"/>
    </row>
    <row r="131" ht="15.75" customHeight="1">
      <c r="A131" s="1"/>
      <c r="B131" s="145"/>
      <c r="C131" s="145"/>
      <c r="D131" s="145"/>
      <c r="E131" s="145"/>
      <c r="F131" s="145"/>
      <c r="G131" s="172"/>
      <c r="H131" s="145"/>
      <c r="I131" s="178"/>
      <c r="J131" s="1"/>
      <c r="K131" s="1"/>
      <c r="L131" s="1"/>
      <c r="M131" s="1"/>
      <c r="N131" s="1"/>
      <c r="O131" s="1"/>
      <c r="P131" s="1"/>
      <c r="Q131" s="1"/>
      <c r="R131" s="1"/>
      <c r="S131" s="1"/>
      <c r="T131" s="1"/>
      <c r="U131" s="1"/>
      <c r="V131" s="1"/>
      <c r="W131" s="1"/>
      <c r="X131" s="1"/>
      <c r="Y131" s="1"/>
      <c r="Z131" s="1"/>
    </row>
    <row r="132" ht="15.75" customHeight="1">
      <c r="A132" s="1"/>
      <c r="B132" s="151"/>
      <c r="C132" s="37"/>
      <c r="D132" s="37"/>
      <c r="E132" s="37"/>
      <c r="F132" s="37"/>
      <c r="G132" s="37"/>
      <c r="H132" s="37"/>
      <c r="I132" s="37"/>
      <c r="J132" s="1"/>
      <c r="K132" s="1"/>
      <c r="L132" s="1"/>
      <c r="M132" s="1"/>
      <c r="N132" s="1"/>
      <c r="O132" s="1"/>
      <c r="P132" s="1"/>
      <c r="Q132" s="1"/>
      <c r="R132" s="1"/>
      <c r="S132" s="1"/>
      <c r="T132" s="1"/>
      <c r="U132" s="1"/>
      <c r="V132" s="1"/>
      <c r="W132" s="1"/>
      <c r="X132" s="1"/>
      <c r="Y132" s="1"/>
      <c r="Z132" s="1"/>
    </row>
    <row r="133" ht="15.75" customHeight="1">
      <c r="A133" s="1"/>
      <c r="B133" s="141" t="s">
        <v>76</v>
      </c>
      <c r="C133" s="179"/>
      <c r="D133" s="154"/>
      <c r="E133" s="154"/>
      <c r="F133" s="154"/>
      <c r="G133" s="180"/>
      <c r="H133" s="37"/>
      <c r="I133" s="37"/>
      <c r="J133" s="1"/>
      <c r="K133" s="1"/>
      <c r="L133" s="1"/>
      <c r="M133" s="1"/>
      <c r="N133" s="1"/>
      <c r="O133" s="1"/>
      <c r="P133" s="1"/>
      <c r="Q133" s="1"/>
      <c r="R133" s="1"/>
      <c r="S133" s="1"/>
      <c r="T133" s="1"/>
      <c r="U133" s="1"/>
      <c r="V133" s="1"/>
      <c r="W133" s="1"/>
      <c r="X133" s="1"/>
      <c r="Y133" s="1"/>
      <c r="Z133" s="1"/>
    </row>
    <row r="134" ht="15.75" customHeight="1">
      <c r="A134" s="1"/>
      <c r="B134" s="170" t="s">
        <v>77</v>
      </c>
      <c r="C134" s="181"/>
      <c r="D134" s="182"/>
      <c r="E134" s="182"/>
      <c r="F134" s="182"/>
      <c r="G134" s="158"/>
      <c r="H134" s="182"/>
      <c r="I134" s="182"/>
      <c r="J134" s="1"/>
      <c r="K134" s="1"/>
      <c r="L134" s="1"/>
      <c r="M134" s="1"/>
      <c r="N134" s="1"/>
      <c r="O134" s="1"/>
      <c r="P134" s="1"/>
      <c r="Q134" s="1"/>
      <c r="R134" s="1"/>
      <c r="S134" s="1"/>
      <c r="T134" s="1"/>
      <c r="U134" s="1"/>
      <c r="V134" s="1"/>
      <c r="W134" s="1"/>
      <c r="X134" s="1"/>
      <c r="Y134" s="1"/>
      <c r="Z134" s="1"/>
    </row>
    <row r="135" ht="15.75" customHeight="1">
      <c r="A135" s="1"/>
      <c r="B135" s="104" t="s">
        <v>78</v>
      </c>
      <c r="C135" s="109"/>
      <c r="D135" s="183"/>
      <c r="E135" s="66"/>
      <c r="F135" s="66"/>
      <c r="G135" s="67"/>
      <c r="H135" s="157"/>
      <c r="I135" s="157"/>
      <c r="J135" s="1"/>
      <c r="K135" s="1"/>
      <c r="L135" s="1"/>
      <c r="M135" s="1"/>
      <c r="N135" s="1"/>
      <c r="O135" s="1"/>
      <c r="P135" s="1"/>
      <c r="Q135" s="1"/>
      <c r="R135" s="1"/>
      <c r="S135" s="1"/>
      <c r="T135" s="1"/>
      <c r="U135" s="1"/>
      <c r="V135" s="1"/>
      <c r="W135" s="1"/>
      <c r="X135" s="1"/>
      <c r="Y135" s="1"/>
      <c r="Z135" s="1"/>
    </row>
    <row r="136" ht="15.75" customHeight="1">
      <c r="A136" s="1"/>
      <c r="B136" s="182"/>
      <c r="C136" s="182"/>
      <c r="D136" s="157"/>
      <c r="E136" s="157"/>
      <c r="F136" s="157"/>
      <c r="G136" s="184"/>
      <c r="H136" s="182"/>
      <c r="I136" s="182"/>
      <c r="J136" s="1"/>
      <c r="K136" s="1"/>
      <c r="L136" s="1"/>
      <c r="M136" s="1"/>
      <c r="N136" s="1"/>
      <c r="O136" s="1"/>
      <c r="P136" s="1"/>
      <c r="Q136" s="1"/>
      <c r="R136" s="1"/>
      <c r="S136" s="1"/>
      <c r="T136" s="1"/>
      <c r="U136" s="1"/>
      <c r="V136" s="1"/>
      <c r="W136" s="1"/>
      <c r="X136" s="1"/>
      <c r="Y136" s="1"/>
      <c r="Z136" s="1"/>
    </row>
    <row r="137" ht="15.75" customHeight="1">
      <c r="A137" s="1"/>
      <c r="B137" s="185" t="s">
        <v>79</v>
      </c>
      <c r="C137" s="157"/>
      <c r="D137" s="74"/>
      <c r="E137" s="75"/>
      <c r="F137" s="75"/>
      <c r="G137" s="76"/>
      <c r="H137" s="182"/>
      <c r="I137" s="186" t="str">
        <f>"Zapsáno znaků:     "&amp;LEN($D$137)&amp;" z max.500"</f>
        <v>Zapsáno znaků:     0 z max.500</v>
      </c>
      <c r="J137" s="1"/>
      <c r="K137" s="1"/>
      <c r="L137" s="1"/>
      <c r="M137" s="1"/>
      <c r="N137" s="1"/>
      <c r="O137" s="1"/>
      <c r="P137" s="1"/>
      <c r="Q137" s="1"/>
      <c r="R137" s="1"/>
      <c r="S137" s="1"/>
      <c r="T137" s="1"/>
      <c r="U137" s="1"/>
      <c r="V137" s="1"/>
      <c r="W137" s="1"/>
      <c r="X137" s="1"/>
      <c r="Y137" s="1"/>
      <c r="Z137" s="1"/>
    </row>
    <row r="138" ht="15.75" customHeight="1">
      <c r="A138" s="1"/>
      <c r="B138" s="187"/>
      <c r="C138" s="157"/>
      <c r="D138" s="80"/>
      <c r="G138" s="81"/>
      <c r="H138" s="182"/>
      <c r="J138" s="1"/>
      <c r="K138" s="1"/>
      <c r="L138" s="1"/>
      <c r="M138" s="1"/>
      <c r="N138" s="1"/>
      <c r="O138" s="1"/>
      <c r="P138" s="1"/>
      <c r="Q138" s="1"/>
      <c r="R138" s="1"/>
      <c r="S138" s="1"/>
      <c r="T138" s="1"/>
      <c r="U138" s="1"/>
      <c r="V138" s="1"/>
      <c r="W138" s="1"/>
      <c r="X138" s="1"/>
      <c r="Y138" s="1"/>
      <c r="Z138" s="1"/>
    </row>
    <row r="139" ht="51.75" customHeight="1">
      <c r="A139" s="1"/>
      <c r="B139" s="36"/>
      <c r="C139" s="157"/>
      <c r="D139" s="80"/>
      <c r="G139" s="81"/>
      <c r="H139" s="157"/>
      <c r="J139" s="1"/>
      <c r="K139" s="1"/>
      <c r="L139" s="1"/>
      <c r="M139" s="1"/>
      <c r="N139" s="1"/>
      <c r="O139" s="1"/>
      <c r="P139" s="1"/>
      <c r="Q139" s="1"/>
      <c r="R139" s="1"/>
      <c r="S139" s="1"/>
      <c r="T139" s="1"/>
      <c r="U139" s="1"/>
      <c r="V139" s="1"/>
      <c r="W139" s="1"/>
      <c r="X139" s="1"/>
      <c r="Y139" s="1"/>
      <c r="Z139" s="1"/>
    </row>
    <row r="140" ht="15.75" customHeight="1">
      <c r="A140" s="1"/>
      <c r="B140" s="188"/>
      <c r="C140" s="157"/>
      <c r="D140" s="84"/>
      <c r="E140" s="85"/>
      <c r="F140" s="85"/>
      <c r="G140" s="86"/>
      <c r="H140" s="157"/>
      <c r="J140" s="1"/>
      <c r="K140" s="1"/>
      <c r="L140" s="1"/>
      <c r="M140" s="1"/>
      <c r="N140" s="1"/>
      <c r="O140" s="1"/>
      <c r="P140" s="1"/>
      <c r="Q140" s="1"/>
      <c r="R140" s="1"/>
      <c r="S140" s="1"/>
      <c r="T140" s="1"/>
      <c r="U140" s="1"/>
      <c r="V140" s="1"/>
      <c r="W140" s="1"/>
      <c r="X140" s="1"/>
      <c r="Y140" s="1"/>
      <c r="Z140" s="1"/>
    </row>
    <row r="141" ht="15.75" customHeight="1">
      <c r="A141" s="1"/>
      <c r="B141" s="188"/>
      <c r="C141" s="157"/>
      <c r="D141" s="188"/>
      <c r="E141" s="188"/>
      <c r="F141" s="182"/>
      <c r="G141" s="189"/>
      <c r="H141" s="157"/>
      <c r="I141" s="157"/>
      <c r="J141" s="1"/>
      <c r="K141" s="1"/>
      <c r="L141" s="1"/>
      <c r="M141" s="1"/>
      <c r="N141" s="1"/>
      <c r="O141" s="1"/>
      <c r="P141" s="1"/>
      <c r="Q141" s="1"/>
      <c r="R141" s="1"/>
      <c r="S141" s="1"/>
      <c r="T141" s="1"/>
      <c r="U141" s="1"/>
      <c r="V141" s="1"/>
      <c r="W141" s="1"/>
      <c r="X141" s="1"/>
      <c r="Y141" s="1"/>
      <c r="Z141" s="1"/>
    </row>
    <row r="142" ht="15.75" customHeight="1">
      <c r="A142" s="1"/>
      <c r="B142" s="151"/>
      <c r="C142" s="37"/>
      <c r="D142" s="37"/>
      <c r="E142" s="37"/>
      <c r="F142" s="37"/>
      <c r="G142" s="37"/>
      <c r="H142" s="37"/>
      <c r="I142" s="37"/>
      <c r="J142" s="1"/>
      <c r="K142" s="1"/>
      <c r="L142" s="1"/>
      <c r="M142" s="1"/>
      <c r="N142" s="1"/>
      <c r="O142" s="1"/>
      <c r="P142" s="1"/>
      <c r="Q142" s="1"/>
      <c r="R142" s="1"/>
      <c r="S142" s="1"/>
      <c r="T142" s="1"/>
      <c r="U142" s="1"/>
      <c r="V142" s="1"/>
      <c r="W142" s="1"/>
      <c r="X142" s="1"/>
      <c r="Y142" s="1"/>
      <c r="Z142" s="1"/>
    </row>
    <row r="143" ht="15.75" customHeight="1">
      <c r="A143" s="1"/>
      <c r="B143" s="141" t="s">
        <v>80</v>
      </c>
      <c r="C143" s="142"/>
      <c r="D143" s="142"/>
      <c r="E143" s="190"/>
      <c r="F143" s="190"/>
      <c r="G143" s="142"/>
      <c r="H143" s="37"/>
      <c r="I143" s="37"/>
      <c r="J143" s="1"/>
      <c r="K143" s="1"/>
      <c r="L143" s="1"/>
      <c r="M143" s="1"/>
      <c r="N143" s="1"/>
      <c r="O143" s="1"/>
      <c r="P143" s="1"/>
      <c r="Q143" s="1"/>
      <c r="R143" s="1"/>
      <c r="S143" s="1"/>
      <c r="T143" s="1"/>
      <c r="U143" s="1"/>
      <c r="V143" s="1"/>
      <c r="W143" s="1"/>
      <c r="X143" s="1"/>
      <c r="Y143" s="1"/>
      <c r="Z143" s="1"/>
    </row>
    <row r="144" ht="15.75" customHeight="1">
      <c r="A144" s="1"/>
      <c r="B144" s="191" t="s">
        <v>81</v>
      </c>
      <c r="C144" s="145"/>
      <c r="D144" s="145"/>
      <c r="E144" s="145"/>
      <c r="F144" s="145"/>
      <c r="G144" s="145"/>
      <c r="H144" s="14"/>
      <c r="I144" s="14"/>
      <c r="J144" s="1"/>
      <c r="K144" s="1"/>
      <c r="L144" s="1"/>
      <c r="M144" s="1"/>
      <c r="N144" s="1"/>
      <c r="O144" s="1"/>
      <c r="P144" s="1"/>
      <c r="Q144" s="1"/>
      <c r="R144" s="1"/>
      <c r="S144" s="1"/>
      <c r="T144" s="1"/>
      <c r="U144" s="1"/>
      <c r="V144" s="1"/>
      <c r="W144" s="1"/>
      <c r="X144" s="1"/>
      <c r="Y144" s="1"/>
      <c r="Z144" s="1"/>
    </row>
    <row r="145" ht="15.75" customHeight="1">
      <c r="A145" s="1"/>
      <c r="B145" s="191" t="s">
        <v>82</v>
      </c>
      <c r="C145" s="145"/>
      <c r="D145" s="145"/>
      <c r="E145" s="145"/>
      <c r="F145" s="145"/>
      <c r="G145" s="145"/>
      <c r="H145" s="14"/>
      <c r="I145" s="14"/>
      <c r="J145" s="1"/>
      <c r="K145" s="1"/>
      <c r="L145" s="1"/>
      <c r="M145" s="1"/>
      <c r="N145" s="1"/>
      <c r="O145" s="1"/>
      <c r="P145" s="1"/>
      <c r="Q145" s="1"/>
      <c r="R145" s="1"/>
      <c r="S145" s="1"/>
      <c r="T145" s="1"/>
      <c r="U145" s="1"/>
      <c r="V145" s="1"/>
      <c r="W145" s="1"/>
      <c r="X145" s="1"/>
      <c r="Y145" s="1"/>
      <c r="Z145" s="1"/>
    </row>
    <row r="146" ht="15.75" customHeight="1">
      <c r="A146" s="1"/>
      <c r="B146" s="192"/>
      <c r="C146" s="145"/>
      <c r="D146" s="145"/>
      <c r="E146" s="145"/>
      <c r="F146" s="145"/>
      <c r="G146" s="145"/>
      <c r="H146" s="14"/>
      <c r="I146" s="14"/>
      <c r="J146" s="1"/>
      <c r="K146" s="1"/>
      <c r="L146" s="1"/>
      <c r="M146" s="1"/>
      <c r="N146" s="1"/>
      <c r="O146" s="1"/>
      <c r="P146" s="1"/>
      <c r="Q146" s="1"/>
      <c r="R146" s="1"/>
      <c r="S146" s="1"/>
      <c r="T146" s="1"/>
      <c r="U146" s="1"/>
      <c r="V146" s="1"/>
      <c r="W146" s="1"/>
      <c r="X146" s="1"/>
      <c r="Y146" s="1"/>
      <c r="Z146" s="1"/>
    </row>
    <row r="147" ht="15.75" customHeight="1">
      <c r="A147" s="1"/>
      <c r="B147" s="161" t="s">
        <v>83</v>
      </c>
      <c r="D147" s="187"/>
      <c r="E147" s="145"/>
      <c r="F147" s="145"/>
      <c r="G147" s="145"/>
      <c r="H147" s="14"/>
      <c r="I147" s="14"/>
      <c r="J147" s="1"/>
      <c r="K147" s="1"/>
      <c r="L147" s="1"/>
      <c r="M147" s="1"/>
      <c r="N147" s="1"/>
      <c r="O147" s="1"/>
      <c r="P147" s="1"/>
      <c r="Q147" s="1"/>
      <c r="R147" s="1"/>
      <c r="S147" s="1"/>
      <c r="T147" s="1"/>
      <c r="U147" s="1"/>
      <c r="V147" s="1"/>
      <c r="W147" s="1"/>
      <c r="X147" s="1"/>
      <c r="Y147" s="1"/>
      <c r="Z147" s="1"/>
    </row>
    <row r="148" ht="15.75" customHeight="1">
      <c r="A148" s="1"/>
      <c r="D148" s="187"/>
      <c r="E148" s="145"/>
      <c r="F148" s="145"/>
      <c r="G148" s="145"/>
      <c r="H148" s="14"/>
      <c r="I148" s="14"/>
      <c r="J148" s="1"/>
      <c r="K148" s="1"/>
      <c r="L148" s="1"/>
      <c r="M148" s="1"/>
      <c r="N148" s="1"/>
      <c r="O148" s="1"/>
      <c r="P148" s="1"/>
      <c r="Q148" s="1"/>
      <c r="R148" s="1"/>
      <c r="S148" s="1"/>
      <c r="T148" s="1"/>
      <c r="U148" s="1"/>
      <c r="V148" s="1"/>
      <c r="W148" s="1"/>
      <c r="X148" s="1"/>
      <c r="Y148" s="1"/>
      <c r="Z148" s="1"/>
    </row>
    <row r="149" ht="15.75" customHeight="1">
      <c r="A149" s="1"/>
      <c r="B149" s="35"/>
      <c r="C149" s="35"/>
      <c r="D149" s="36"/>
      <c r="E149" s="145"/>
      <c r="F149" s="145"/>
      <c r="G149" s="145"/>
      <c r="H149" s="14"/>
      <c r="I149" s="14"/>
      <c r="J149" s="1"/>
      <c r="K149" s="1"/>
      <c r="L149" s="1"/>
      <c r="M149" s="1"/>
      <c r="N149" s="1"/>
      <c r="O149" s="1"/>
      <c r="P149" s="1"/>
      <c r="Q149" s="1"/>
      <c r="R149" s="1"/>
      <c r="S149" s="1"/>
      <c r="T149" s="1"/>
      <c r="U149" s="1"/>
      <c r="V149" s="1"/>
      <c r="W149" s="1"/>
      <c r="X149" s="1"/>
      <c r="Y149" s="1"/>
      <c r="Z149" s="1"/>
    </row>
    <row r="150" ht="15.75" customHeight="1">
      <c r="A150" s="1"/>
      <c r="B150" s="146" t="s">
        <v>84</v>
      </c>
      <c r="C150" s="193"/>
      <c r="D150" s="194" t="s">
        <v>85</v>
      </c>
      <c r="E150" s="66"/>
      <c r="F150" s="66"/>
      <c r="G150" s="67"/>
      <c r="H150" s="14"/>
      <c r="I150" s="14"/>
      <c r="J150" s="1"/>
      <c r="K150" s="1"/>
      <c r="L150" s="1"/>
      <c r="M150" s="1"/>
      <c r="N150" s="1"/>
      <c r="O150" s="1"/>
      <c r="P150" s="1"/>
      <c r="Q150" s="1"/>
      <c r="R150" s="1"/>
      <c r="S150" s="1"/>
      <c r="T150" s="1"/>
      <c r="U150" s="1"/>
      <c r="V150" s="1"/>
      <c r="W150" s="1"/>
      <c r="X150" s="1"/>
      <c r="Y150" s="1"/>
      <c r="Z150" s="1"/>
    </row>
    <row r="151" ht="15.75" customHeight="1">
      <c r="A151" s="1"/>
      <c r="B151" s="195"/>
      <c r="C151" s="193"/>
      <c r="D151" s="193"/>
      <c r="E151" s="145"/>
      <c r="F151" s="145"/>
      <c r="G151" s="145"/>
      <c r="H151" s="14"/>
      <c r="I151" s="14"/>
      <c r="J151" s="1"/>
      <c r="K151" s="1"/>
      <c r="L151" s="1"/>
      <c r="M151" s="1"/>
      <c r="N151" s="1"/>
      <c r="O151" s="1"/>
      <c r="P151" s="1"/>
      <c r="Q151" s="1"/>
      <c r="R151" s="1"/>
      <c r="S151" s="1"/>
      <c r="T151" s="1"/>
      <c r="U151" s="1"/>
      <c r="V151" s="1"/>
      <c r="W151" s="1"/>
      <c r="X151" s="1"/>
      <c r="Y151" s="1"/>
      <c r="Z151" s="1"/>
    </row>
    <row r="152" ht="15.75" customHeight="1">
      <c r="A152" s="1"/>
      <c r="B152" s="162" t="s">
        <v>21</v>
      </c>
      <c r="C152" s="145"/>
      <c r="D152" s="196"/>
      <c r="E152" s="66"/>
      <c r="F152" s="66"/>
      <c r="G152" s="67"/>
      <c r="H152" s="139"/>
      <c r="I152" s="14"/>
      <c r="J152" s="1"/>
      <c r="K152" s="1"/>
      <c r="L152" s="1"/>
      <c r="M152" s="1"/>
      <c r="N152" s="1"/>
      <c r="O152" s="1"/>
      <c r="P152" s="1"/>
      <c r="Q152" s="1"/>
      <c r="R152" s="1"/>
      <c r="S152" s="1"/>
      <c r="T152" s="1"/>
      <c r="U152" s="1"/>
      <c r="V152" s="1"/>
      <c r="W152" s="1"/>
      <c r="X152" s="1"/>
      <c r="Y152" s="1"/>
      <c r="Z152" s="1"/>
    </row>
    <row r="153" ht="15.75" customHeight="1">
      <c r="A153" s="1"/>
      <c r="B153" s="105"/>
      <c r="C153" s="145"/>
      <c r="D153" s="105"/>
      <c r="E153" s="105"/>
      <c r="F153" s="173"/>
      <c r="G153" s="145"/>
      <c r="H153" s="14"/>
      <c r="I153" s="14"/>
      <c r="J153" s="1"/>
      <c r="K153" s="1"/>
      <c r="L153" s="1"/>
      <c r="M153" s="1"/>
      <c r="N153" s="1"/>
      <c r="O153" s="1"/>
      <c r="P153" s="1"/>
      <c r="Q153" s="1"/>
      <c r="R153" s="1"/>
      <c r="S153" s="1"/>
      <c r="T153" s="1"/>
      <c r="U153" s="1"/>
      <c r="V153" s="1"/>
      <c r="W153" s="1"/>
      <c r="X153" s="1"/>
      <c r="Y153" s="1"/>
      <c r="Z153" s="1"/>
    </row>
    <row r="154" ht="52.5" customHeight="1">
      <c r="A154" s="1"/>
      <c r="B154" s="197" t="s">
        <v>86</v>
      </c>
      <c r="C154" s="145"/>
      <c r="D154" s="198"/>
      <c r="E154" s="66"/>
      <c r="F154" s="66"/>
      <c r="G154" s="67"/>
      <c r="H154" s="139"/>
      <c r="I154" s="14"/>
      <c r="J154" s="1"/>
      <c r="K154" s="1"/>
      <c r="L154" s="1"/>
      <c r="M154" s="1"/>
      <c r="N154" s="1"/>
      <c r="O154" s="1"/>
      <c r="P154" s="1"/>
      <c r="Q154" s="1"/>
      <c r="R154" s="1"/>
      <c r="S154" s="1"/>
      <c r="T154" s="1"/>
      <c r="U154" s="1"/>
      <c r="V154" s="1"/>
      <c r="W154" s="1"/>
      <c r="X154" s="1"/>
      <c r="Y154" s="1"/>
      <c r="Z154" s="1"/>
    </row>
    <row r="155" ht="15.75" customHeight="1">
      <c r="A155" s="1"/>
      <c r="B155" s="105"/>
      <c r="C155" s="105"/>
      <c r="D155" s="105"/>
      <c r="E155" s="105"/>
      <c r="F155" s="105"/>
      <c r="G155" s="105"/>
      <c r="H155" s="14"/>
      <c r="I155" s="14"/>
      <c r="J155" s="1"/>
      <c r="K155" s="1"/>
      <c r="L155" s="1"/>
      <c r="M155" s="1"/>
      <c r="N155" s="1"/>
      <c r="O155" s="1"/>
      <c r="P155" s="1"/>
      <c r="Q155" s="1"/>
      <c r="R155" s="1"/>
      <c r="S155" s="1"/>
      <c r="T155" s="1"/>
      <c r="U155" s="1"/>
      <c r="V155" s="1"/>
      <c r="W155" s="1"/>
      <c r="X155" s="1"/>
      <c r="Y155" s="1"/>
      <c r="Z155" s="1"/>
    </row>
    <row r="156" ht="15.75" customHeight="1">
      <c r="A156" s="1"/>
      <c r="B156" s="162" t="s">
        <v>21</v>
      </c>
      <c r="C156" s="145"/>
      <c r="D156" s="199"/>
      <c r="E156" s="66"/>
      <c r="F156" s="66"/>
      <c r="G156" s="67"/>
      <c r="H156" s="139"/>
      <c r="I156" s="14"/>
      <c r="J156" s="1"/>
      <c r="K156" s="1"/>
      <c r="L156" s="1"/>
      <c r="M156" s="1"/>
      <c r="N156" s="1"/>
      <c r="O156" s="1"/>
      <c r="P156" s="1"/>
      <c r="Q156" s="1"/>
      <c r="R156" s="1"/>
      <c r="S156" s="1"/>
      <c r="T156" s="1"/>
      <c r="U156" s="1"/>
      <c r="V156" s="1"/>
      <c r="W156" s="1"/>
      <c r="X156" s="1"/>
      <c r="Y156" s="1"/>
      <c r="Z156" s="1"/>
    </row>
    <row r="157" ht="15.75" customHeight="1">
      <c r="A157" s="1"/>
      <c r="B157" s="105"/>
      <c r="C157" s="145"/>
      <c r="D157" s="105"/>
      <c r="E157" s="105"/>
      <c r="F157" s="105"/>
      <c r="G157" s="145"/>
      <c r="H157" s="14"/>
      <c r="I157" s="14"/>
      <c r="J157" s="1"/>
      <c r="K157" s="1"/>
      <c r="L157" s="1"/>
      <c r="M157" s="1"/>
      <c r="N157" s="1"/>
      <c r="O157" s="1"/>
      <c r="P157" s="1"/>
      <c r="Q157" s="1"/>
      <c r="R157" s="1"/>
      <c r="S157" s="1"/>
      <c r="T157" s="1"/>
      <c r="U157" s="1"/>
      <c r="V157" s="1"/>
      <c r="W157" s="1"/>
      <c r="X157" s="1"/>
      <c r="Y157" s="1"/>
      <c r="Z157" s="1"/>
    </row>
    <row r="158" ht="54.75" customHeight="1">
      <c r="A158" s="1"/>
      <c r="B158" s="197" t="s">
        <v>86</v>
      </c>
      <c r="C158" s="145"/>
      <c r="D158" s="198"/>
      <c r="E158" s="66"/>
      <c r="F158" s="66"/>
      <c r="G158" s="67"/>
      <c r="H158" s="139"/>
      <c r="I158" s="14"/>
      <c r="J158" s="1"/>
      <c r="K158" s="1"/>
      <c r="L158" s="1"/>
      <c r="M158" s="1"/>
      <c r="N158" s="1"/>
      <c r="O158" s="1"/>
      <c r="P158" s="1"/>
      <c r="Q158" s="1"/>
      <c r="R158" s="1"/>
      <c r="S158" s="1"/>
      <c r="T158" s="1"/>
      <c r="U158" s="1"/>
      <c r="V158" s="1"/>
      <c r="W158" s="1"/>
      <c r="X158" s="1"/>
      <c r="Y158" s="1"/>
      <c r="Z158" s="1"/>
    </row>
    <row r="159" ht="15.75" customHeight="1">
      <c r="A159" s="1"/>
      <c r="B159" s="105"/>
      <c r="C159" s="145"/>
      <c r="D159" s="105"/>
      <c r="E159" s="105"/>
      <c r="F159" s="105"/>
      <c r="G159" s="145"/>
      <c r="H159" s="14"/>
      <c r="I159" s="14"/>
      <c r="J159" s="1"/>
      <c r="K159" s="1"/>
      <c r="L159" s="1"/>
      <c r="M159" s="1"/>
      <c r="N159" s="1"/>
      <c r="O159" s="1"/>
      <c r="P159" s="1"/>
      <c r="Q159" s="1"/>
      <c r="R159" s="1"/>
      <c r="S159" s="1"/>
      <c r="T159" s="1"/>
      <c r="U159" s="1"/>
      <c r="V159" s="1"/>
      <c r="W159" s="1"/>
      <c r="X159" s="1"/>
      <c r="Y159" s="1"/>
      <c r="Z159" s="1"/>
    </row>
    <row r="160" ht="15.75" customHeight="1">
      <c r="A160" s="1"/>
      <c r="B160" s="162" t="s">
        <v>21</v>
      </c>
      <c r="C160" s="145"/>
      <c r="D160" s="199"/>
      <c r="E160" s="66"/>
      <c r="F160" s="66"/>
      <c r="G160" s="67"/>
      <c r="H160" s="139"/>
      <c r="I160" s="14"/>
      <c r="J160" s="1"/>
      <c r="K160" s="1"/>
      <c r="L160" s="1"/>
      <c r="M160" s="1"/>
      <c r="N160" s="1"/>
      <c r="O160" s="1"/>
      <c r="P160" s="1"/>
      <c r="Q160" s="1"/>
      <c r="R160" s="1"/>
      <c r="S160" s="1"/>
      <c r="T160" s="1"/>
      <c r="U160" s="1"/>
      <c r="V160" s="1"/>
      <c r="W160" s="1"/>
      <c r="X160" s="1"/>
      <c r="Y160" s="1"/>
      <c r="Z160" s="1"/>
    </row>
    <row r="161" ht="15.75" customHeight="1">
      <c r="A161" s="1"/>
      <c r="B161" s="105"/>
      <c r="C161" s="145"/>
      <c r="D161" s="105"/>
      <c r="E161" s="105"/>
      <c r="F161" s="105"/>
      <c r="G161" s="105"/>
      <c r="H161" s="14"/>
      <c r="I161" s="14"/>
      <c r="J161" s="1"/>
      <c r="K161" s="1"/>
      <c r="L161" s="1"/>
      <c r="M161" s="1"/>
      <c r="N161" s="1"/>
      <c r="O161" s="1"/>
      <c r="P161" s="1"/>
      <c r="Q161" s="1"/>
      <c r="R161" s="1"/>
      <c r="S161" s="1"/>
      <c r="T161" s="1"/>
      <c r="U161" s="1"/>
      <c r="V161" s="1"/>
      <c r="W161" s="1"/>
      <c r="X161" s="1"/>
      <c r="Y161" s="1"/>
      <c r="Z161" s="1"/>
    </row>
    <row r="162" ht="54.0" customHeight="1">
      <c r="A162" s="1"/>
      <c r="B162" s="197" t="s">
        <v>86</v>
      </c>
      <c r="C162" s="145"/>
      <c r="D162" s="198"/>
      <c r="E162" s="66"/>
      <c r="F162" s="66"/>
      <c r="G162" s="67"/>
      <c r="H162" s="139"/>
      <c r="I162" s="14"/>
      <c r="J162" s="1"/>
      <c r="K162" s="1"/>
      <c r="L162" s="1"/>
      <c r="M162" s="1"/>
      <c r="N162" s="1"/>
      <c r="O162" s="1"/>
      <c r="P162" s="1"/>
      <c r="Q162" s="1"/>
      <c r="R162" s="1"/>
      <c r="S162" s="1"/>
      <c r="T162" s="1"/>
      <c r="U162" s="1"/>
      <c r="V162" s="1"/>
      <c r="W162" s="1"/>
      <c r="X162" s="1"/>
      <c r="Y162" s="1"/>
      <c r="Z162" s="1"/>
    </row>
    <row r="163" ht="15.75" customHeight="1">
      <c r="A163" s="1"/>
      <c r="B163" s="145"/>
      <c r="C163" s="145"/>
      <c r="D163" s="145"/>
      <c r="E163" s="145"/>
      <c r="F163" s="145"/>
      <c r="G163" s="145"/>
      <c r="H163" s="14"/>
      <c r="I163" s="14"/>
      <c r="J163" s="1"/>
      <c r="K163" s="1"/>
      <c r="L163" s="1"/>
      <c r="M163" s="1"/>
      <c r="N163" s="1"/>
      <c r="O163" s="1"/>
      <c r="P163" s="1"/>
      <c r="Q163" s="1"/>
      <c r="R163" s="1"/>
      <c r="S163" s="1"/>
      <c r="T163" s="1"/>
      <c r="U163" s="1"/>
      <c r="V163" s="1"/>
      <c r="W163" s="1"/>
      <c r="X163" s="1"/>
      <c r="Y163" s="1"/>
      <c r="Z163" s="1"/>
    </row>
    <row r="164" ht="15.75" customHeight="1">
      <c r="A164" s="1"/>
      <c r="B164" s="151"/>
      <c r="C164" s="37"/>
      <c r="D164" s="37"/>
      <c r="E164" s="37"/>
      <c r="F164" s="37"/>
      <c r="G164" s="37"/>
      <c r="H164" s="37"/>
      <c r="I164" s="37"/>
      <c r="J164" s="1"/>
      <c r="K164" s="1"/>
      <c r="L164" s="1"/>
      <c r="M164" s="1"/>
      <c r="N164" s="1"/>
      <c r="O164" s="1"/>
      <c r="P164" s="1"/>
      <c r="Q164" s="1"/>
      <c r="R164" s="1"/>
      <c r="S164" s="1"/>
      <c r="T164" s="1"/>
      <c r="U164" s="1"/>
      <c r="V164" s="1"/>
      <c r="W164" s="1"/>
      <c r="X164" s="1"/>
      <c r="Y164" s="1"/>
      <c r="Z164" s="1"/>
    </row>
    <row r="165" ht="15.75" customHeight="1">
      <c r="A165" s="1"/>
      <c r="B165" s="200" t="s">
        <v>87</v>
      </c>
      <c r="C165" s="201"/>
      <c r="D165" s="201"/>
      <c r="E165" s="201"/>
      <c r="F165" s="201"/>
      <c r="G165" s="201"/>
      <c r="H165" s="37"/>
      <c r="I165" s="37"/>
      <c r="J165" s="1"/>
      <c r="K165" s="1"/>
      <c r="L165" s="1"/>
      <c r="M165" s="1"/>
      <c r="N165" s="1"/>
      <c r="O165" s="1"/>
      <c r="P165" s="1"/>
      <c r="Q165" s="1"/>
      <c r="R165" s="1"/>
      <c r="S165" s="1"/>
      <c r="T165" s="1"/>
      <c r="U165" s="1"/>
      <c r="V165" s="1"/>
      <c r="W165" s="1"/>
      <c r="X165" s="1"/>
      <c r="Y165" s="1"/>
      <c r="Z165" s="1"/>
    </row>
    <row r="166" ht="15.75" customHeight="1">
      <c r="A166" s="1"/>
      <c r="B166" s="202" t="s">
        <v>88</v>
      </c>
      <c r="G166" s="187"/>
      <c r="H166" s="14"/>
      <c r="I166" s="14"/>
      <c r="J166" s="1"/>
      <c r="K166" s="1"/>
      <c r="L166" s="1"/>
      <c r="M166" s="1"/>
      <c r="N166" s="1"/>
      <c r="O166" s="1"/>
      <c r="P166" s="1"/>
      <c r="Q166" s="1"/>
      <c r="R166" s="1"/>
      <c r="S166" s="1"/>
      <c r="T166" s="1"/>
      <c r="U166" s="1"/>
      <c r="V166" s="1"/>
      <c r="W166" s="1"/>
      <c r="X166" s="1"/>
      <c r="Y166" s="1"/>
      <c r="Z166" s="1"/>
    </row>
    <row r="167" ht="15.75" customHeight="1">
      <c r="A167" s="1"/>
      <c r="B167" s="35"/>
      <c r="C167" s="35"/>
      <c r="D167" s="35"/>
      <c r="E167" s="35"/>
      <c r="F167" s="35"/>
      <c r="G167" s="36"/>
      <c r="H167" s="14"/>
      <c r="I167" s="14"/>
      <c r="J167" s="1"/>
      <c r="K167" s="1"/>
      <c r="L167" s="1"/>
      <c r="M167" s="1"/>
      <c r="N167" s="1"/>
      <c r="O167" s="1"/>
      <c r="P167" s="1"/>
      <c r="Q167" s="1"/>
      <c r="R167" s="1"/>
      <c r="S167" s="1"/>
      <c r="T167" s="1"/>
      <c r="U167" s="1"/>
      <c r="V167" s="1"/>
      <c r="W167" s="1"/>
      <c r="X167" s="1"/>
      <c r="Y167" s="1"/>
      <c r="Z167" s="1"/>
    </row>
    <row r="168" ht="15.75" customHeight="1">
      <c r="A168" s="1"/>
      <c r="B168" s="203" t="s">
        <v>89</v>
      </c>
      <c r="D168" s="187"/>
      <c r="E168" s="204"/>
      <c r="F168" s="204"/>
      <c r="G168" s="204"/>
      <c r="H168" s="14"/>
      <c r="I168" s="14"/>
      <c r="J168" s="1"/>
      <c r="K168" s="1"/>
      <c r="L168" s="1"/>
      <c r="M168" s="1"/>
      <c r="N168" s="1"/>
      <c r="O168" s="1"/>
      <c r="P168" s="1"/>
      <c r="Q168" s="1"/>
      <c r="R168" s="1"/>
      <c r="S168" s="1"/>
      <c r="T168" s="1"/>
      <c r="U168" s="1"/>
      <c r="V168" s="1"/>
      <c r="W168" s="1"/>
      <c r="X168" s="1"/>
      <c r="Y168" s="1"/>
      <c r="Z168" s="1"/>
    </row>
    <row r="169" ht="15.75" customHeight="1">
      <c r="A169" s="1"/>
      <c r="B169" s="35"/>
      <c r="C169" s="35"/>
      <c r="D169" s="36"/>
      <c r="E169" s="204"/>
      <c r="F169" s="204"/>
      <c r="G169" s="204"/>
      <c r="H169" s="14"/>
      <c r="I169" s="14"/>
      <c r="J169" s="1"/>
      <c r="K169" s="1"/>
      <c r="L169" s="1"/>
      <c r="M169" s="1"/>
      <c r="N169" s="1"/>
      <c r="O169" s="1"/>
      <c r="P169" s="1"/>
      <c r="Q169" s="1"/>
      <c r="R169" s="1"/>
      <c r="S169" s="1"/>
      <c r="T169" s="1"/>
      <c r="U169" s="1"/>
      <c r="V169" s="1"/>
      <c r="W169" s="1"/>
      <c r="X169" s="1"/>
      <c r="Y169" s="1"/>
      <c r="Z169" s="1"/>
    </row>
    <row r="170" ht="15.75" customHeight="1">
      <c r="A170" s="1"/>
      <c r="B170" s="204"/>
      <c r="C170" s="204"/>
      <c r="D170" s="204"/>
      <c r="E170" s="204"/>
      <c r="F170" s="204"/>
      <c r="G170" s="204"/>
      <c r="H170" s="14"/>
      <c r="I170" s="14"/>
      <c r="J170" s="1"/>
      <c r="K170" s="1"/>
      <c r="L170" s="1"/>
      <c r="M170" s="1"/>
      <c r="N170" s="1"/>
      <c r="O170" s="1"/>
      <c r="P170" s="1"/>
      <c r="Q170" s="1"/>
      <c r="R170" s="1"/>
      <c r="S170" s="1"/>
      <c r="T170" s="1"/>
      <c r="U170" s="1"/>
      <c r="V170" s="1"/>
      <c r="W170" s="1"/>
      <c r="X170" s="1"/>
      <c r="Y170" s="1"/>
      <c r="Z170" s="1"/>
    </row>
    <row r="171" ht="15.75" customHeight="1">
      <c r="A171" s="1"/>
      <c r="B171" s="104" t="s">
        <v>90</v>
      </c>
      <c r="C171" s="204"/>
      <c r="D171" s="194" t="s">
        <v>67</v>
      </c>
      <c r="E171" s="66"/>
      <c r="F171" s="66"/>
      <c r="G171" s="67"/>
      <c r="H171" s="139"/>
      <c r="I171" s="14"/>
      <c r="J171" s="1"/>
      <c r="K171" s="1"/>
      <c r="L171" s="1"/>
      <c r="M171" s="1"/>
      <c r="N171" s="1"/>
      <c r="O171" s="1"/>
      <c r="P171" s="1"/>
      <c r="Q171" s="1"/>
      <c r="R171" s="1"/>
      <c r="S171" s="1"/>
      <c r="T171" s="1"/>
      <c r="U171" s="1"/>
      <c r="V171" s="1"/>
      <c r="W171" s="1"/>
      <c r="X171" s="1"/>
      <c r="Y171" s="1"/>
      <c r="Z171" s="1"/>
    </row>
    <row r="172" ht="15.75" customHeight="1">
      <c r="A172" s="1"/>
      <c r="B172" s="204"/>
      <c r="C172" s="204"/>
      <c r="D172" s="204"/>
      <c r="E172" s="204"/>
      <c r="F172" s="204"/>
      <c r="G172" s="204"/>
      <c r="H172" s="14"/>
      <c r="I172" s="14"/>
      <c r="J172" s="1"/>
      <c r="K172" s="1"/>
      <c r="L172" s="1"/>
      <c r="M172" s="1"/>
      <c r="N172" s="1"/>
      <c r="O172" s="1"/>
      <c r="P172" s="1"/>
      <c r="Q172" s="1"/>
      <c r="R172" s="1"/>
      <c r="S172" s="1"/>
      <c r="T172" s="1"/>
      <c r="U172" s="1"/>
      <c r="V172" s="1"/>
      <c r="W172" s="1"/>
      <c r="X172" s="1"/>
      <c r="Y172" s="1"/>
      <c r="Z172" s="1"/>
    </row>
    <row r="173" ht="15.75" customHeight="1">
      <c r="A173" s="1"/>
      <c r="B173" s="205" t="s">
        <v>91</v>
      </c>
      <c r="C173" s="145"/>
      <c r="D173" s="206"/>
      <c r="E173" s="75"/>
      <c r="F173" s="75"/>
      <c r="G173" s="76"/>
      <c r="H173" s="139"/>
      <c r="I173" s="14"/>
      <c r="J173" s="1"/>
      <c r="K173" s="1"/>
      <c r="L173" s="1"/>
      <c r="M173" s="1"/>
      <c r="N173" s="1"/>
      <c r="O173" s="1"/>
      <c r="P173" s="1"/>
      <c r="Q173" s="1"/>
      <c r="R173" s="1"/>
      <c r="S173" s="1"/>
      <c r="T173" s="1"/>
      <c r="U173" s="1"/>
      <c r="V173" s="1"/>
      <c r="W173" s="1"/>
      <c r="X173" s="1"/>
      <c r="Y173" s="1"/>
      <c r="Z173" s="1"/>
    </row>
    <row r="174" ht="15.75" customHeight="1">
      <c r="A174" s="1"/>
      <c r="B174" s="207"/>
      <c r="C174" s="145"/>
      <c r="D174" s="80"/>
      <c r="G174" s="81"/>
      <c r="H174" s="139"/>
      <c r="I174" s="14"/>
      <c r="J174" s="1"/>
      <c r="K174" s="1"/>
      <c r="L174" s="1"/>
      <c r="M174" s="1"/>
      <c r="N174" s="1"/>
      <c r="O174" s="1"/>
      <c r="P174" s="1"/>
      <c r="Q174" s="1"/>
      <c r="R174" s="1"/>
      <c r="S174" s="1"/>
      <c r="T174" s="1"/>
      <c r="U174" s="1"/>
      <c r="V174" s="1"/>
      <c r="W174" s="1"/>
      <c r="X174" s="1"/>
      <c r="Y174" s="1"/>
      <c r="Z174" s="1"/>
    </row>
    <row r="175" ht="15.75" customHeight="1">
      <c r="A175" s="1"/>
      <c r="B175" s="207"/>
      <c r="C175" s="145"/>
      <c r="D175" s="84"/>
      <c r="E175" s="85"/>
      <c r="F175" s="85"/>
      <c r="G175" s="86"/>
      <c r="H175" s="139"/>
      <c r="I175" s="14"/>
      <c r="J175" s="1"/>
      <c r="K175" s="1"/>
      <c r="L175" s="1"/>
      <c r="M175" s="1"/>
      <c r="N175" s="1"/>
      <c r="O175" s="1"/>
      <c r="P175" s="1"/>
      <c r="Q175" s="1"/>
      <c r="R175" s="1"/>
      <c r="S175" s="1"/>
      <c r="T175" s="1"/>
      <c r="U175" s="1"/>
      <c r="V175" s="1"/>
      <c r="W175" s="1"/>
      <c r="X175" s="1"/>
      <c r="Y175" s="1"/>
      <c r="Z175" s="1"/>
    </row>
    <row r="176" ht="15.75" customHeight="1">
      <c r="A176" s="1"/>
      <c r="B176" s="207"/>
      <c r="C176" s="145"/>
      <c r="D176" s="108"/>
      <c r="E176" s="108"/>
      <c r="F176" s="204"/>
      <c r="G176" s="204"/>
      <c r="H176" s="14"/>
      <c r="I176" s="14"/>
      <c r="J176" s="1"/>
      <c r="K176" s="1"/>
      <c r="L176" s="1"/>
      <c r="M176" s="1"/>
      <c r="N176" s="1"/>
      <c r="O176" s="1"/>
      <c r="P176" s="1"/>
      <c r="Q176" s="1"/>
      <c r="R176" s="1"/>
      <c r="S176" s="1"/>
      <c r="T176" s="1"/>
      <c r="U176" s="1"/>
      <c r="V176" s="1"/>
      <c r="W176" s="1"/>
      <c r="X176" s="1"/>
      <c r="Y176" s="1"/>
      <c r="Z176" s="1"/>
    </row>
    <row r="177" ht="15.75" customHeight="1">
      <c r="A177" s="1"/>
      <c r="B177" s="207"/>
      <c r="C177" s="145"/>
      <c r="D177" s="14"/>
      <c r="E177" s="14"/>
      <c r="F177" s="204"/>
      <c r="G177" s="204"/>
      <c r="H177" s="14"/>
      <c r="I177" s="14"/>
      <c r="J177" s="1"/>
      <c r="K177" s="1"/>
      <c r="L177" s="1"/>
      <c r="M177" s="1"/>
      <c r="N177" s="1"/>
      <c r="O177" s="1"/>
      <c r="P177" s="1"/>
      <c r="Q177" s="1"/>
      <c r="R177" s="1"/>
      <c r="S177" s="1"/>
      <c r="T177" s="1"/>
      <c r="U177" s="1"/>
      <c r="V177" s="1"/>
      <c r="W177" s="1"/>
      <c r="X177" s="1"/>
      <c r="Y177" s="1"/>
      <c r="Z177" s="1"/>
    </row>
    <row r="178" ht="15.75" customHeight="1">
      <c r="A178" s="1"/>
      <c r="B178" s="151"/>
      <c r="C178" s="37"/>
      <c r="D178" s="37"/>
      <c r="E178" s="37"/>
      <c r="F178" s="37"/>
      <c r="G178" s="37"/>
      <c r="H178" s="37"/>
      <c r="I178" s="53" t="str">
        <f>Pokyny!E40</f>
        <v> Verze 1: květen 2023.</v>
      </c>
      <c r="J178" s="1"/>
      <c r="K178" s="1"/>
      <c r="L178" s="1"/>
      <c r="M178" s="1"/>
      <c r="N178" s="1"/>
      <c r="O178" s="1"/>
      <c r="P178" s="1"/>
      <c r="Q178" s="1"/>
      <c r="R178" s="1"/>
      <c r="S178" s="1"/>
      <c r="T178" s="1"/>
      <c r="U178" s="1"/>
      <c r="V178" s="1"/>
      <c r="W178" s="1"/>
      <c r="X178" s="1"/>
      <c r="Y178" s="1"/>
      <c r="Z178" s="1"/>
    </row>
    <row r="179" ht="15.75" customHeight="1">
      <c r="A179" s="1"/>
      <c r="B179" s="208"/>
      <c r="C179" s="85"/>
      <c r="D179" s="85"/>
      <c r="E179" s="85"/>
      <c r="F179" s="85"/>
      <c r="G179" s="85"/>
      <c r="H179" s="85"/>
      <c r="I179" s="85"/>
    </row>
    <row r="180" ht="15.75" customHeight="1">
      <c r="A180" s="1"/>
      <c r="C180" s="1"/>
      <c r="E180" s="1"/>
      <c r="F180" s="1"/>
      <c r="H180" s="1"/>
      <c r="I180" s="1"/>
    </row>
    <row r="181" ht="15.75" customHeight="1">
      <c r="A181" s="1"/>
      <c r="C181" s="1"/>
      <c r="E181" s="1"/>
      <c r="F181" s="1"/>
      <c r="H181" s="1"/>
      <c r="I181" s="1"/>
    </row>
    <row r="182" ht="15.75" customHeight="1">
      <c r="A182" s="1"/>
      <c r="C182" s="1"/>
      <c r="E182" s="1"/>
      <c r="F182" s="1"/>
      <c r="G182" s="209"/>
      <c r="H182" s="209"/>
      <c r="I182" s="60" t="s">
        <v>92</v>
      </c>
    </row>
    <row r="183" ht="15.75" customHeight="1">
      <c r="A183" s="1"/>
      <c r="C183" s="1"/>
      <c r="D183" s="1"/>
      <c r="E183" s="1"/>
      <c r="F183" s="1"/>
      <c r="G183" s="209"/>
      <c r="H183" s="209"/>
      <c r="I183" s="209"/>
    </row>
    <row r="184" ht="15.75" customHeight="1">
      <c r="A184" s="1"/>
      <c r="C184" s="1"/>
      <c r="D184" s="1"/>
      <c r="E184" s="1"/>
      <c r="F184" s="1"/>
      <c r="G184" s="209"/>
      <c r="H184" s="209"/>
      <c r="I184" s="209"/>
    </row>
    <row r="185" ht="15.75" customHeight="1">
      <c r="A185" s="1"/>
      <c r="C185" s="1"/>
      <c r="D185" s="1"/>
      <c r="E185" s="1"/>
      <c r="F185" s="1"/>
      <c r="G185" s="209"/>
      <c r="H185" s="209"/>
      <c r="I185" s="209"/>
    </row>
    <row r="186" ht="15.75" customHeight="1">
      <c r="A186" s="1"/>
      <c r="C186" s="1"/>
      <c r="D186" s="1"/>
      <c r="E186" s="1"/>
      <c r="F186" s="1"/>
      <c r="G186" s="209"/>
      <c r="H186" s="209"/>
      <c r="I186" s="209"/>
    </row>
    <row r="187" ht="15.75" customHeight="1">
      <c r="A187" s="1"/>
      <c r="C187" s="1"/>
      <c r="D187" s="1"/>
      <c r="E187" s="1"/>
      <c r="F187" s="1"/>
      <c r="G187" s="209"/>
      <c r="H187" s="209"/>
      <c r="I187" s="209"/>
    </row>
    <row r="188" ht="15.75" customHeight="1">
      <c r="A188" s="1"/>
      <c r="C188" s="1"/>
      <c r="D188" s="1"/>
      <c r="E188" s="1"/>
      <c r="F188" s="1"/>
      <c r="G188" s="209"/>
      <c r="H188" s="209"/>
      <c r="I188" s="209"/>
    </row>
    <row r="189" ht="15.75" customHeight="1">
      <c r="A189" s="1"/>
      <c r="C189" s="1"/>
      <c r="D189" s="1"/>
      <c r="E189" s="1"/>
      <c r="F189" s="1"/>
      <c r="G189" s="209"/>
      <c r="H189" s="209"/>
      <c r="I189" s="209"/>
    </row>
    <row r="190" ht="15.75" customHeight="1">
      <c r="A190" s="1"/>
      <c r="C190" s="1"/>
      <c r="D190" s="1"/>
      <c r="E190" s="1"/>
      <c r="F190" s="1"/>
      <c r="G190" s="209"/>
      <c r="H190" s="209"/>
      <c r="I190" s="209"/>
    </row>
    <row r="191" ht="15.75" customHeight="1">
      <c r="A191" s="1"/>
      <c r="C191" s="1"/>
      <c r="D191" s="1"/>
      <c r="E191" s="1"/>
      <c r="F191" s="1"/>
      <c r="G191" s="209"/>
      <c r="H191" s="209"/>
      <c r="I191" s="209"/>
    </row>
    <row r="192" ht="15.75" customHeight="1">
      <c r="A192" s="1"/>
      <c r="C192" s="1"/>
      <c r="D192" s="1"/>
      <c r="E192" s="1"/>
      <c r="F192" s="1"/>
      <c r="G192" s="209"/>
      <c r="H192" s="209"/>
      <c r="I192" s="209"/>
    </row>
  </sheetData>
  <mergeCells count="71">
    <mergeCell ref="D137:G140"/>
    <mergeCell ref="I137:I140"/>
    <mergeCell ref="D122:G122"/>
    <mergeCell ref="D124:G124"/>
    <mergeCell ref="D126:G126"/>
    <mergeCell ref="D128:G128"/>
    <mergeCell ref="D130:G130"/>
    <mergeCell ref="D135:G135"/>
    <mergeCell ref="B137:B139"/>
    <mergeCell ref="D162:G162"/>
    <mergeCell ref="B166:G167"/>
    <mergeCell ref="B168:D169"/>
    <mergeCell ref="D171:G171"/>
    <mergeCell ref="D173:G175"/>
    <mergeCell ref="B179:I179"/>
    <mergeCell ref="B147:D149"/>
    <mergeCell ref="D150:G150"/>
    <mergeCell ref="D152:G152"/>
    <mergeCell ref="D154:G154"/>
    <mergeCell ref="D156:G156"/>
    <mergeCell ref="D158:G158"/>
    <mergeCell ref="D160:G160"/>
    <mergeCell ref="B3:D3"/>
    <mergeCell ref="B6:I6"/>
    <mergeCell ref="D8:H8"/>
    <mergeCell ref="D10:H10"/>
    <mergeCell ref="D12:H15"/>
    <mergeCell ref="I12:I15"/>
    <mergeCell ref="I17:I20"/>
    <mergeCell ref="D17:H20"/>
    <mergeCell ref="B23:F23"/>
    <mergeCell ref="G26:I26"/>
    <mergeCell ref="D30:F30"/>
    <mergeCell ref="D32:F32"/>
    <mergeCell ref="B38:D38"/>
    <mergeCell ref="D39:G39"/>
    <mergeCell ref="B44:B46"/>
    <mergeCell ref="D44:G46"/>
    <mergeCell ref="I44:I46"/>
    <mergeCell ref="B48:B50"/>
    <mergeCell ref="D48:G50"/>
    <mergeCell ref="I48:I50"/>
    <mergeCell ref="B55:B57"/>
    <mergeCell ref="D55:G57"/>
    <mergeCell ref="I55:I57"/>
    <mergeCell ref="D63:G64"/>
    <mergeCell ref="I63:I64"/>
    <mergeCell ref="D66:G67"/>
    <mergeCell ref="I66:I67"/>
    <mergeCell ref="B71:D71"/>
    <mergeCell ref="B72:D72"/>
    <mergeCell ref="D74:G74"/>
    <mergeCell ref="B81:D82"/>
    <mergeCell ref="D84:G84"/>
    <mergeCell ref="D86:G86"/>
    <mergeCell ref="D88:G88"/>
    <mergeCell ref="D90:G90"/>
    <mergeCell ref="B94:D94"/>
    <mergeCell ref="D96:G96"/>
    <mergeCell ref="D98:G98"/>
    <mergeCell ref="B104:F104"/>
    <mergeCell ref="D106:G106"/>
    <mergeCell ref="D108:G108"/>
    <mergeCell ref="D109:G109"/>
    <mergeCell ref="D110:G110"/>
    <mergeCell ref="D111:G111"/>
    <mergeCell ref="D112:G112"/>
    <mergeCell ref="D113:G113"/>
    <mergeCell ref="D115:G115"/>
    <mergeCell ref="I115:I116"/>
    <mergeCell ref="D120:G120"/>
  </mergeCells>
  <conditionalFormatting sqref="D108:G113">
    <cfRule type="expression" dxfId="0" priority="1">
      <formula>$I108&lt;&gt;"Musí být vyplněno"</formula>
    </cfRule>
  </conditionalFormatting>
  <dataValidations>
    <dataValidation type="list" allowBlank="1" sqref="D135">
      <formula1>"ANO,NE"</formula1>
    </dataValidation>
    <dataValidation type="list" allowBlank="1" sqref="D113">
      <formula1>'číselníky'!$A$382:$B$406</formula1>
    </dataValidation>
    <dataValidation type="list" allowBlank="1" sqref="D171">
      <formula1>'číselníky'!$O$2:$O$12</formula1>
    </dataValidation>
    <dataValidation type="list" allowBlank="1" sqref="D84">
      <formula1>"Hlavní řešitel/ka,Člen/ka řešitelského týmu,Administrativní pracovník/nice"</formula1>
    </dataValidation>
    <dataValidation type="list" allowBlank="1" sqref="D120">
      <formula1>'číselníky'!$A$37:$A$157</formula1>
    </dataValidation>
    <dataValidation type="custom" allowBlank="1" showInputMessage="1" showErrorMessage="1" prompt="Zadejte cíl projektu v anglickém jazyce o maximální délce 1000 znaků." sqref="D48">
      <formula1>LTE(LEN(D48),(1000))</formula1>
    </dataValidation>
    <dataValidation type="list" allowBlank="1" sqref="D74">
      <formula1>'číselníky'!$J$21:$J$31</formula1>
    </dataValidation>
    <dataValidation type="custom" allowBlank="1" showDropDown="1" showInputMessage="1" showErrorMessage="1" prompt="Zadejte cíl projektu v českém jazyce o maximální délce 1000 znaků." sqref="D44">
      <formula1>LTE(LEN(D44),(1000))</formula1>
    </dataValidation>
    <dataValidation type="list" allowBlank="1" showInputMessage="1" prompt="Vyberte možnost z rozevíracího seznamu." sqref="D39">
      <formula1>'číselníky'!$D$2:$D$3</formula1>
    </dataValidation>
    <dataValidation type="list" allowBlank="1" sqref="D106">
      <formula1>'číselníky'!$A$200:$A$206</formula1>
    </dataValidation>
    <dataValidation type="list" allowBlank="1" sqref="D111">
      <formula1>'číselníky'!$A$304:$A$329</formula1>
    </dataValidation>
    <dataValidation type="custom" allowBlank="1" showInputMessage="1" showErrorMessage="1" prompt="Vyplňte pouze v případě, že Vaše odpověď zní &quot;ANO&quot;. Délka vysvětlení nesmí překročit 500 znaků." sqref="H44:H50 H55:H57">
      <formula1>LTE(LEN(H44),(1000))</formula1>
    </dataValidation>
    <dataValidation type="list" allowBlank="1" sqref="D150">
      <formula1>"Vyberte možnost,Ano,Ne"</formula1>
    </dataValidation>
    <dataValidation type="custom" allowBlank="1" showDropDown="1" showInputMessage="1" showErrorMessage="1" prompt="Zadejte komentář o maximální délce 500 znaků." sqref="D115">
      <formula1>LTE(LEN(D115),(500))</formula1>
    </dataValidation>
    <dataValidation type="custom" allowBlank="1" showDropDown="1" showInputMessage="1" showErrorMessage="1" prompt="Popište způsob naplnění cílů programu a podprogramu o maximální délce 1000 znaků." sqref="D55">
      <formula1>LTE(LEN(D55),(1000))</formula1>
    </dataValidation>
    <dataValidation type="custom" allowBlank="1" showInputMessage="1" showErrorMessage="1" prompt="Zadejte klíčová slova v českém jazyce o maximální délce 254 znaků." sqref="D63">
      <formula1>AND(GTE(LEN(D63),MIN((0),(254))),LTE(LEN(D63),MAX((0),(254))))</formula1>
    </dataValidation>
    <dataValidation type="custom" allowBlank="1" showDropDown="1" showInputMessage="1" showErrorMessage="1" prompt="Případné uvedení skutečnosti nesmí přesáhnout maximální délku 500 znaků." sqref="D137">
      <formula1>LTE(LEN(D137),(500))</formula1>
    </dataValidation>
    <dataValidation type="list" allowBlank="1" showErrorMessage="1" sqref="D26">
      <formula1>"měsíc,1,2,3,4,5,6,7,8,9,10,11,12"</formula1>
    </dataValidation>
    <dataValidation type="list" allowBlank="1" showErrorMessage="1" sqref="F28">
      <formula1>"rok,2023,2024,2025,2026"</formula1>
    </dataValidation>
    <dataValidation type="list" allowBlank="1" sqref="D110">
      <formula1>'číselníky'!$A$273:$A$298</formula1>
    </dataValidation>
    <dataValidation type="list" allowBlank="1" sqref="D112">
      <formula1>'číselníky'!$A$336:$A$376</formula1>
    </dataValidation>
    <dataValidation type="list" allowBlank="1" sqref="D122 D124">
      <formula1>'číselníky'!$E$37:$E$159</formula1>
    </dataValidation>
    <dataValidation type="list" allowBlank="1" sqref="D32">
      <formula1>"DC 4 - Mezinárodní spolupráce"</formula1>
    </dataValidation>
    <dataValidation type="custom" allowBlank="1" showInputMessage="1" showErrorMessage="1" prompt="Zadejte klíčová slova v anglickém jazyce o maximální délce 254 znaků." sqref="D66">
      <formula1>AND(GTE(LEN(D66),MIN((0),(254))),LTE(LEN(D66),MAX((0),(254))))</formula1>
    </dataValidation>
    <dataValidation type="list" allowBlank="1" sqref="D108">
      <formula1>'číselníky'!$A$213:$A$229</formula1>
    </dataValidation>
    <dataValidation type="list" allowBlank="1" showErrorMessage="1" sqref="F26">
      <formula1>"2023"</formula1>
    </dataValidation>
    <dataValidation type="list" allowBlank="1" sqref="D126 D128 D130">
      <formula1>'číselníky'!$J$37:$J$210</formula1>
    </dataValidation>
    <dataValidation type="decimal" operator="lessThanOrEqual" allowBlank="1" showDropDown="1" sqref="D24">
      <formula1>36.0</formula1>
    </dataValidation>
    <dataValidation type="custom" allowBlank="1" showDropDown="1" sqref="D96">
      <formula1>IFERROR(ISEMAIL(D96), true)</formula1>
    </dataValidation>
    <dataValidation type="list" allowBlank="1" showErrorMessage="1" sqref="D28">
      <formula1>'číselníky'!$A$1:$A$13</formula1>
    </dataValidation>
    <dataValidation type="list" allowBlank="1" sqref="D109">
      <formula1>'číselníky'!$A$234:$B$268</formula1>
    </dataValidation>
  </dataValidations>
  <hyperlinks>
    <hyperlink r:id="rId2" ref="B72"/>
    <hyperlink r:id="rId3" ref="B102"/>
    <hyperlink r:id="rId4" ref="B119"/>
    <hyperlink r:id="rId5" ref="B125"/>
    <hyperlink r:id="rId6" ref="B127"/>
    <hyperlink r:id="rId7" ref="B134"/>
    <hyperlink r:id="rId8" ref="B144"/>
    <hyperlink r:id="rId9" ref="B145"/>
    <hyperlink display="Pokračovat na další stránku" location="'Výsledky'!A1" ref="I182"/>
  </hyperlinks>
  <printOptions/>
  <pageMargins bottom="0.787401575" footer="0.0" header="0.0" left="0.7" right="0.7" top="0.787401575"/>
  <pageSetup fitToHeight="0" paperSize="9" orientation="landscape"/>
  <headerFooter>
    <oddHeader>&amp;LC00000 TACR Application Form povinná příloha pro českého/ých uchazeče/ů mezinárodní výzvy ERA-NET COFUND </oddHeader>
    <oddFooter>&amp;RStránka &amp;P z</oddFooter>
  </headerFooter>
  <drawing r:id="rId10"/>
  <legacyDrawing r:id="rId1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8F8F8"/>
    <outlinePr summaryBelow="0" summaryRight="0"/>
    <pageSetUpPr/>
  </sheetPr>
  <sheetViews>
    <sheetView showGridLines="0" workbookViewId="0"/>
  </sheetViews>
  <sheetFormatPr customHeight="1" defaultColWidth="14.43" defaultRowHeight="15.0"/>
  <cols>
    <col customWidth="1" min="1" max="1" width="5.57"/>
    <col customWidth="1" min="2" max="2" width="40.71"/>
    <col customWidth="1" min="3" max="3" width="2.86"/>
    <col customWidth="1" min="4" max="4" width="40.86"/>
    <col customWidth="1" min="5" max="5" width="28.43"/>
    <col customWidth="1" min="6" max="6" width="3.0"/>
    <col customWidth="1" min="7" max="7" width="40.86"/>
    <col customWidth="1" min="8" max="8" width="28.29"/>
    <col customWidth="1" min="9" max="9" width="3.0"/>
    <col customWidth="1" min="10" max="10" width="4.0"/>
    <col customWidth="1" min="11" max="11" width="28.71"/>
  </cols>
  <sheetData>
    <row r="1" ht="15.0" customHeight="1">
      <c r="A1" s="1"/>
      <c r="B1" s="1"/>
      <c r="C1" s="1"/>
      <c r="D1" s="1"/>
      <c r="E1" s="1"/>
      <c r="F1" s="1"/>
      <c r="G1" s="1"/>
      <c r="H1" s="1"/>
      <c r="I1" s="1"/>
      <c r="J1" s="1"/>
      <c r="K1" s="1"/>
      <c r="L1" s="1"/>
      <c r="M1" s="1"/>
      <c r="N1" s="1"/>
      <c r="O1" s="1"/>
      <c r="P1" s="1"/>
      <c r="Q1" s="1"/>
      <c r="R1" s="1"/>
      <c r="S1" s="1"/>
      <c r="T1" s="1"/>
      <c r="U1" s="1"/>
      <c r="V1" s="1"/>
      <c r="W1" s="1"/>
      <c r="X1" s="1"/>
      <c r="Y1" s="1"/>
    </row>
    <row r="2" ht="21.0" customHeight="1">
      <c r="A2" s="1"/>
      <c r="B2" s="1"/>
      <c r="C2" s="1"/>
      <c r="D2" s="1"/>
      <c r="E2" s="1"/>
      <c r="F2" s="1"/>
      <c r="G2" s="1"/>
      <c r="H2" s="1"/>
      <c r="I2" s="1"/>
      <c r="J2" s="1"/>
      <c r="K2" s="1"/>
      <c r="L2" s="1"/>
      <c r="M2" s="1"/>
      <c r="N2" s="1"/>
      <c r="O2" s="1"/>
      <c r="P2" s="1"/>
      <c r="Q2" s="1"/>
      <c r="R2" s="1"/>
      <c r="S2" s="1"/>
      <c r="T2" s="1"/>
      <c r="U2" s="1"/>
      <c r="V2" s="1"/>
      <c r="W2" s="1"/>
      <c r="X2" s="1"/>
      <c r="Y2" s="1"/>
    </row>
    <row r="3" ht="18.0" customHeight="1">
      <c r="A3" s="1"/>
      <c r="B3" s="2" t="s">
        <v>93</v>
      </c>
      <c r="C3" s="3"/>
      <c r="D3" s="4"/>
      <c r="E3" s="1"/>
      <c r="F3" s="1"/>
      <c r="G3" s="1"/>
      <c r="H3" s="1"/>
      <c r="I3" s="1"/>
      <c r="J3" s="1"/>
      <c r="K3" s="1"/>
      <c r="L3" s="1"/>
      <c r="M3" s="1"/>
      <c r="N3" s="1"/>
      <c r="O3" s="1"/>
      <c r="P3" s="1"/>
      <c r="Q3" s="1"/>
      <c r="R3" s="1"/>
      <c r="S3" s="1"/>
      <c r="T3" s="1"/>
      <c r="U3" s="1"/>
      <c r="V3" s="1"/>
      <c r="W3" s="1"/>
      <c r="X3" s="1"/>
      <c r="Y3" s="1"/>
    </row>
    <row r="4" ht="15.0" customHeight="1">
      <c r="A4" s="1"/>
      <c r="B4" s="1"/>
      <c r="C4" s="1"/>
      <c r="D4" s="1"/>
      <c r="E4" s="1"/>
      <c r="F4" s="1"/>
      <c r="G4" s="1"/>
      <c r="H4" s="1"/>
      <c r="I4" s="1"/>
      <c r="J4" s="1"/>
      <c r="K4" s="1"/>
      <c r="L4" s="1"/>
      <c r="M4" s="1"/>
      <c r="N4" s="1"/>
      <c r="O4" s="1"/>
      <c r="P4" s="1"/>
      <c r="Q4" s="1"/>
      <c r="R4" s="1"/>
      <c r="S4" s="1"/>
      <c r="T4" s="1"/>
      <c r="U4" s="1"/>
      <c r="V4" s="1"/>
      <c r="W4" s="1"/>
      <c r="X4" s="1"/>
      <c r="Y4" s="1"/>
    </row>
    <row r="5" ht="15.75" customHeight="1">
      <c r="A5" s="1"/>
      <c r="B5" s="59"/>
      <c r="C5" s="59"/>
      <c r="D5" s="59"/>
      <c r="E5" s="58"/>
      <c r="F5" s="58"/>
      <c r="G5" s="59"/>
      <c r="H5" s="58"/>
      <c r="I5" s="58"/>
      <c r="J5" s="58"/>
      <c r="K5" s="58"/>
    </row>
    <row r="6" ht="18.0" customHeight="1">
      <c r="A6" s="1"/>
      <c r="B6" s="210" t="s">
        <v>94</v>
      </c>
      <c r="C6" s="7"/>
      <c r="D6" s="7"/>
      <c r="E6" s="7"/>
      <c r="F6" s="7"/>
      <c r="G6" s="7"/>
      <c r="H6" s="7"/>
      <c r="I6" s="7"/>
      <c r="J6" s="211"/>
      <c r="K6" s="212"/>
    </row>
    <row r="7" ht="15.0" customHeight="1">
      <c r="A7" s="37"/>
      <c r="B7" s="213"/>
      <c r="C7" s="214"/>
      <c r="D7" s="39"/>
      <c r="E7" s="215"/>
      <c r="F7" s="215"/>
      <c r="G7" s="216"/>
      <c r="H7" s="215"/>
      <c r="I7" s="215"/>
      <c r="J7" s="215"/>
      <c r="K7" s="217"/>
      <c r="L7" s="37"/>
      <c r="M7" s="37"/>
      <c r="N7" s="37"/>
      <c r="O7" s="37"/>
      <c r="P7" s="37"/>
      <c r="Q7" s="37"/>
      <c r="R7" s="37"/>
      <c r="S7" s="37"/>
      <c r="T7" s="37"/>
      <c r="U7" s="37"/>
      <c r="V7" s="37"/>
      <c r="W7" s="37"/>
      <c r="X7" s="37"/>
      <c r="Y7" s="37"/>
    </row>
    <row r="8" ht="15.0" customHeight="1">
      <c r="A8" s="37"/>
      <c r="B8" s="218"/>
      <c r="C8" s="214"/>
      <c r="D8" s="70"/>
      <c r="E8" s="219"/>
      <c r="F8" s="219"/>
      <c r="G8" s="220"/>
      <c r="H8" s="221"/>
      <c r="I8" s="215"/>
      <c r="J8" s="215"/>
      <c r="K8" s="16"/>
      <c r="L8" s="37"/>
      <c r="M8" s="37"/>
      <c r="N8" s="37"/>
      <c r="O8" s="37"/>
      <c r="P8" s="37"/>
      <c r="Q8" s="37"/>
      <c r="R8" s="37"/>
      <c r="S8" s="37"/>
      <c r="T8" s="37"/>
      <c r="U8" s="37"/>
      <c r="V8" s="37"/>
      <c r="W8" s="37"/>
      <c r="X8" s="37"/>
      <c r="Y8" s="37"/>
    </row>
    <row r="9" ht="27.75" customHeight="1">
      <c r="A9" s="222"/>
      <c r="B9" s="223" t="s">
        <v>95</v>
      </c>
      <c r="C9" s="224"/>
      <c r="D9" s="225"/>
      <c r="E9" s="226"/>
      <c r="F9" s="226"/>
      <c r="G9" s="227"/>
      <c r="H9" s="228"/>
      <c r="I9" s="89"/>
      <c r="J9" s="229"/>
      <c r="K9" s="69"/>
      <c r="L9" s="222"/>
      <c r="M9" s="222"/>
      <c r="N9" s="222"/>
      <c r="O9" s="222"/>
      <c r="P9" s="222"/>
      <c r="Q9" s="222"/>
      <c r="R9" s="222"/>
      <c r="S9" s="222"/>
      <c r="T9" s="222"/>
      <c r="U9" s="222"/>
      <c r="V9" s="222"/>
      <c r="W9" s="222"/>
      <c r="X9" s="222"/>
      <c r="Y9" s="222"/>
    </row>
    <row r="10" ht="15.0" customHeight="1">
      <c r="A10" s="222"/>
      <c r="B10" s="224"/>
      <c r="C10" s="224"/>
      <c r="D10" s="227"/>
      <c r="E10" s="226"/>
      <c r="F10" s="226"/>
      <c r="G10" s="227"/>
      <c r="H10" s="228"/>
      <c r="I10" s="89"/>
      <c r="J10" s="229"/>
      <c r="K10" s="69"/>
      <c r="L10" s="222"/>
      <c r="M10" s="222"/>
      <c r="N10" s="222"/>
      <c r="O10" s="222"/>
      <c r="P10" s="222"/>
      <c r="Q10" s="222"/>
      <c r="R10" s="222"/>
      <c r="S10" s="222"/>
      <c r="T10" s="222"/>
      <c r="U10" s="222"/>
      <c r="V10" s="222"/>
      <c r="W10" s="222"/>
      <c r="X10" s="222"/>
      <c r="Y10" s="222"/>
    </row>
    <row r="11" ht="15.0" customHeight="1">
      <c r="A11" s="222"/>
      <c r="B11" s="223" t="s">
        <v>96</v>
      </c>
      <c r="C11" s="224"/>
      <c r="D11" s="225"/>
      <c r="E11" s="226"/>
      <c r="F11" s="226"/>
      <c r="G11" s="227"/>
      <c r="H11" s="228"/>
      <c r="I11" s="89"/>
      <c r="J11" s="229"/>
      <c r="K11" s="69"/>
      <c r="L11" s="222"/>
      <c r="M11" s="222"/>
      <c r="N11" s="222"/>
      <c r="O11" s="222"/>
      <c r="P11" s="222"/>
      <c r="Q11" s="222"/>
      <c r="R11" s="222"/>
      <c r="S11" s="222"/>
      <c r="T11" s="222"/>
      <c r="U11" s="222"/>
      <c r="V11" s="222"/>
      <c r="W11" s="222"/>
      <c r="X11" s="222"/>
      <c r="Y11" s="222"/>
    </row>
    <row r="12" ht="15.0" customHeight="1">
      <c r="A12" s="222"/>
      <c r="B12" s="224"/>
      <c r="C12" s="224"/>
      <c r="D12" s="227"/>
      <c r="E12" s="226"/>
      <c r="F12" s="226"/>
      <c r="G12" s="227"/>
      <c r="H12" s="228"/>
      <c r="I12" s="89"/>
      <c r="J12" s="229"/>
      <c r="K12" s="69"/>
      <c r="L12" s="222"/>
      <c r="M12" s="222"/>
      <c r="N12" s="222"/>
      <c r="O12" s="222"/>
      <c r="P12" s="222"/>
      <c r="Q12" s="222"/>
      <c r="R12" s="222"/>
      <c r="S12" s="222"/>
      <c r="T12" s="222"/>
      <c r="U12" s="222"/>
      <c r="V12" s="222"/>
      <c r="W12" s="222"/>
      <c r="X12" s="222"/>
      <c r="Y12" s="222"/>
    </row>
    <row r="13" ht="15.0" customHeight="1">
      <c r="A13" s="222"/>
      <c r="B13" s="223" t="s">
        <v>97</v>
      </c>
      <c r="C13" s="224"/>
      <c r="D13" s="230"/>
      <c r="E13" s="66"/>
      <c r="F13" s="66"/>
      <c r="G13" s="67"/>
      <c r="H13" s="89"/>
      <c r="I13" s="89"/>
      <c r="J13" s="229"/>
      <c r="K13" s="69"/>
      <c r="L13" s="222"/>
      <c r="M13" s="222"/>
      <c r="N13" s="222"/>
      <c r="O13" s="222"/>
      <c r="P13" s="222"/>
      <c r="Q13" s="222"/>
      <c r="R13" s="222"/>
      <c r="S13" s="222"/>
      <c r="T13" s="222"/>
      <c r="U13" s="222"/>
      <c r="V13" s="222"/>
      <c r="W13" s="222"/>
      <c r="X13" s="222"/>
      <c r="Y13" s="222"/>
    </row>
    <row r="14" ht="15.0" customHeight="1">
      <c r="A14" s="222"/>
      <c r="B14" s="224"/>
      <c r="C14" s="224"/>
      <c r="D14" s="227"/>
      <c r="E14" s="226"/>
      <c r="F14" s="226"/>
      <c r="G14" s="227"/>
      <c r="H14" s="228"/>
      <c r="I14" s="89"/>
      <c r="J14" s="229"/>
      <c r="K14" s="69"/>
      <c r="L14" s="222"/>
      <c r="M14" s="222"/>
      <c r="N14" s="222"/>
      <c r="O14" s="222"/>
      <c r="P14" s="222"/>
      <c r="Q14" s="222"/>
      <c r="R14" s="222"/>
      <c r="S14" s="222"/>
      <c r="T14" s="222"/>
      <c r="U14" s="222"/>
      <c r="V14" s="222"/>
      <c r="W14" s="222"/>
      <c r="X14" s="222"/>
      <c r="Y14" s="222"/>
    </row>
    <row r="15" ht="15.0" customHeight="1">
      <c r="A15" s="222"/>
      <c r="B15" s="223" t="s">
        <v>98</v>
      </c>
      <c r="C15" s="224"/>
      <c r="D15" s="194"/>
      <c r="E15" s="66"/>
      <c r="F15" s="66"/>
      <c r="G15" s="67"/>
      <c r="H15" s="228"/>
      <c r="I15" s="89"/>
      <c r="J15" s="229"/>
      <c r="K15" s="69"/>
      <c r="L15" s="222"/>
      <c r="M15" s="222"/>
      <c r="N15" s="222"/>
      <c r="O15" s="222"/>
      <c r="P15" s="222"/>
      <c r="Q15" s="222"/>
      <c r="R15" s="222"/>
      <c r="S15" s="222"/>
      <c r="T15" s="222"/>
      <c r="U15" s="222"/>
      <c r="V15" s="222"/>
      <c r="W15" s="222"/>
      <c r="X15" s="222"/>
      <c r="Y15" s="222"/>
    </row>
    <row r="16" ht="15.0" customHeight="1">
      <c r="A16" s="222"/>
      <c r="B16" s="224"/>
      <c r="C16" s="224"/>
      <c r="D16" s="227"/>
      <c r="E16" s="227"/>
      <c r="F16" s="226"/>
      <c r="G16" s="227"/>
      <c r="H16" s="228"/>
      <c r="I16" s="89"/>
      <c r="J16" s="229"/>
      <c r="K16" s="69"/>
      <c r="L16" s="222"/>
      <c r="M16" s="222"/>
      <c r="N16" s="222"/>
      <c r="O16" s="222"/>
      <c r="P16" s="222"/>
      <c r="Q16" s="222"/>
      <c r="R16" s="222"/>
      <c r="S16" s="222"/>
      <c r="T16" s="222"/>
      <c r="U16" s="222"/>
      <c r="V16" s="222"/>
      <c r="W16" s="222"/>
      <c r="X16" s="222"/>
      <c r="Y16" s="222"/>
    </row>
    <row r="17" ht="15.0" customHeight="1">
      <c r="A17" s="222"/>
      <c r="B17" s="223" t="s">
        <v>99</v>
      </c>
      <c r="C17" s="224"/>
      <c r="D17" s="225"/>
      <c r="E17" s="231" t="s">
        <v>100</v>
      </c>
      <c r="F17" s="227"/>
      <c r="G17" s="232"/>
      <c r="H17" s="228"/>
      <c r="I17" s="89"/>
      <c r="J17" s="229"/>
      <c r="K17" s="69"/>
      <c r="L17" s="222"/>
      <c r="M17" s="222"/>
      <c r="N17" s="222"/>
      <c r="O17" s="222"/>
      <c r="P17" s="222"/>
      <c r="Q17" s="222"/>
      <c r="R17" s="222"/>
      <c r="S17" s="222"/>
      <c r="T17" s="222"/>
      <c r="U17" s="222"/>
      <c r="V17" s="222"/>
      <c r="W17" s="222"/>
      <c r="X17" s="222"/>
      <c r="Y17" s="222"/>
    </row>
    <row r="18" ht="15.0" customHeight="1">
      <c r="A18" s="222"/>
      <c r="B18" s="233"/>
      <c r="C18" s="214"/>
      <c r="D18" s="70"/>
      <c r="E18" s="219"/>
      <c r="F18" s="219"/>
      <c r="G18" s="70"/>
      <c r="H18" s="228"/>
      <c r="I18" s="89"/>
      <c r="J18" s="229"/>
      <c r="K18" s="69"/>
      <c r="L18" s="222"/>
      <c r="M18" s="222"/>
      <c r="N18" s="222"/>
      <c r="O18" s="222"/>
      <c r="P18" s="222"/>
      <c r="Q18" s="222"/>
      <c r="R18" s="222"/>
      <c r="S18" s="222"/>
      <c r="T18" s="222"/>
      <c r="U18" s="222"/>
      <c r="V18" s="222"/>
      <c r="W18" s="222"/>
      <c r="X18" s="222"/>
      <c r="Y18" s="222"/>
    </row>
    <row r="19" ht="15.0" customHeight="1">
      <c r="A19" s="222"/>
      <c r="B19" s="233"/>
      <c r="C19" s="214"/>
      <c r="D19" s="70"/>
      <c r="E19" s="219"/>
      <c r="F19" s="219"/>
      <c r="G19" s="70"/>
      <c r="H19" s="228"/>
      <c r="I19" s="89"/>
      <c r="J19" s="229"/>
      <c r="K19" s="69"/>
      <c r="L19" s="222"/>
      <c r="M19" s="222"/>
      <c r="N19" s="222"/>
      <c r="O19" s="222"/>
      <c r="P19" s="222"/>
      <c r="Q19" s="222"/>
      <c r="R19" s="222"/>
      <c r="S19" s="222"/>
      <c r="T19" s="222"/>
      <c r="U19" s="222"/>
      <c r="V19" s="222"/>
      <c r="W19" s="222"/>
      <c r="X19" s="222"/>
      <c r="Y19" s="222"/>
    </row>
    <row r="20" ht="15.75" customHeight="1">
      <c r="A20" s="1"/>
      <c r="B20" s="112" t="s">
        <v>101</v>
      </c>
      <c r="C20" s="234"/>
      <c r="D20" s="59"/>
      <c r="E20" s="234"/>
      <c r="F20" s="234"/>
      <c r="G20" s="59"/>
      <c r="H20" s="234"/>
      <c r="I20" s="234"/>
      <c r="J20" s="235"/>
      <c r="K20" s="1"/>
      <c r="L20" s="1"/>
      <c r="M20" s="1"/>
      <c r="N20" s="1"/>
      <c r="O20" s="1"/>
      <c r="P20" s="1"/>
      <c r="Q20" s="1"/>
      <c r="R20" s="1"/>
      <c r="S20" s="1"/>
      <c r="T20" s="1"/>
      <c r="U20" s="1"/>
      <c r="V20" s="1"/>
      <c r="W20" s="1"/>
      <c r="X20" s="1"/>
      <c r="Y20" s="1"/>
    </row>
    <row r="21" ht="15.75" customHeight="1">
      <c r="A21" s="1"/>
      <c r="B21" s="236"/>
      <c r="C21" s="236"/>
      <c r="D21" s="236"/>
      <c r="E21" s="236"/>
      <c r="F21" s="236"/>
      <c r="G21" s="236"/>
      <c r="H21" s="236"/>
      <c r="I21" s="236"/>
      <c r="J21" s="236"/>
      <c r="K21" s="1"/>
      <c r="L21" s="1"/>
      <c r="M21" s="1"/>
      <c r="N21" s="1"/>
      <c r="O21" s="1"/>
      <c r="P21" s="1"/>
      <c r="Q21" s="1"/>
      <c r="R21" s="1"/>
      <c r="S21" s="1"/>
      <c r="T21" s="1"/>
      <c r="U21" s="1"/>
      <c r="V21" s="1"/>
      <c r="W21" s="1"/>
      <c r="X21" s="1"/>
      <c r="Y21" s="1"/>
    </row>
    <row r="22" ht="15.75" customHeight="1">
      <c r="A22" s="1"/>
      <c r="B22" s="236" t="s">
        <v>102</v>
      </c>
      <c r="C22" s="236"/>
      <c r="D22" s="237"/>
      <c r="E22" s="236" t="s">
        <v>103</v>
      </c>
      <c r="F22" s="236"/>
      <c r="G22" s="98"/>
      <c r="H22" s="236"/>
      <c r="I22" s="236"/>
      <c r="J22" s="236"/>
      <c r="K22" s="1"/>
      <c r="L22" s="1"/>
      <c r="M22" s="1"/>
      <c r="N22" s="1"/>
      <c r="O22" s="1"/>
      <c r="P22" s="1"/>
      <c r="Q22" s="1"/>
      <c r="R22" s="1"/>
      <c r="S22" s="1"/>
      <c r="T22" s="1"/>
      <c r="U22" s="1"/>
      <c r="V22" s="1"/>
      <c r="W22" s="1"/>
      <c r="X22" s="1"/>
      <c r="Y22" s="1"/>
    </row>
    <row r="23" ht="15.75" customHeight="1">
      <c r="A23" s="1"/>
      <c r="B23" s="236"/>
      <c r="C23" s="236"/>
      <c r="D23" s="236"/>
      <c r="E23" s="236"/>
      <c r="F23" s="236"/>
      <c r="G23" s="236"/>
      <c r="H23" s="236"/>
      <c r="I23" s="236"/>
      <c r="J23" s="236"/>
      <c r="K23" s="1"/>
      <c r="L23" s="1"/>
      <c r="M23" s="1"/>
      <c r="N23" s="1"/>
      <c r="O23" s="1"/>
      <c r="P23" s="1"/>
      <c r="Q23" s="1"/>
      <c r="R23" s="1"/>
      <c r="S23" s="1"/>
      <c r="T23" s="1"/>
      <c r="U23" s="1"/>
      <c r="V23" s="1"/>
      <c r="W23" s="1"/>
      <c r="X23" s="1"/>
      <c r="Y23" s="1"/>
    </row>
    <row r="24" ht="15.75" customHeight="1">
      <c r="A24" s="1"/>
      <c r="B24" s="236" t="s">
        <v>104</v>
      </c>
      <c r="C24" s="236"/>
      <c r="D24" s="98"/>
      <c r="E24" s="236" t="s">
        <v>105</v>
      </c>
      <c r="F24" s="236"/>
      <c r="G24" s="98"/>
      <c r="H24" s="236"/>
      <c r="I24" s="236"/>
      <c r="J24" s="236"/>
      <c r="K24" s="1"/>
      <c r="L24" s="1"/>
      <c r="M24" s="1"/>
      <c r="N24" s="1"/>
      <c r="O24" s="1"/>
      <c r="P24" s="1"/>
      <c r="Q24" s="1"/>
      <c r="R24" s="1"/>
      <c r="S24" s="1"/>
      <c r="T24" s="1"/>
      <c r="U24" s="1"/>
      <c r="V24" s="1"/>
      <c r="W24" s="1"/>
      <c r="X24" s="1"/>
      <c r="Y24" s="1"/>
    </row>
    <row r="25" ht="15.75" customHeight="1">
      <c r="A25" s="1"/>
      <c r="B25" s="236"/>
      <c r="C25" s="236"/>
      <c r="D25" s="236"/>
      <c r="E25" s="236"/>
      <c r="F25" s="236"/>
      <c r="G25" s="236"/>
      <c r="H25" s="236"/>
      <c r="I25" s="236"/>
      <c r="J25" s="236"/>
      <c r="K25" s="1"/>
      <c r="L25" s="1"/>
      <c r="M25" s="1"/>
      <c r="N25" s="1"/>
      <c r="O25" s="1"/>
      <c r="P25" s="1"/>
      <c r="Q25" s="1"/>
      <c r="R25" s="1"/>
      <c r="S25" s="1"/>
      <c r="T25" s="1"/>
      <c r="U25" s="1"/>
      <c r="V25" s="1"/>
      <c r="W25" s="1"/>
      <c r="X25" s="1"/>
      <c r="Y25" s="1"/>
    </row>
    <row r="26" ht="15.75" customHeight="1">
      <c r="A26" s="1"/>
      <c r="B26" s="238"/>
      <c r="C26" s="236"/>
      <c r="D26" s="64"/>
      <c r="E26" s="236"/>
      <c r="F26" s="236"/>
      <c r="G26" s="64"/>
      <c r="H26" s="236"/>
      <c r="I26" s="236"/>
      <c r="J26" s="64"/>
      <c r="K26" s="1"/>
      <c r="L26" s="1"/>
      <c r="M26" s="1"/>
      <c r="N26" s="1"/>
      <c r="O26" s="1"/>
      <c r="P26" s="1"/>
      <c r="Q26" s="1"/>
      <c r="R26" s="1"/>
      <c r="S26" s="1"/>
      <c r="T26" s="1"/>
      <c r="U26" s="1"/>
      <c r="V26" s="1"/>
      <c r="W26" s="1"/>
      <c r="X26" s="1"/>
      <c r="Y26" s="1"/>
    </row>
    <row r="27" ht="15.75" customHeight="1">
      <c r="A27" s="1"/>
      <c r="B27" s="239"/>
      <c r="C27" s="239"/>
      <c r="D27" s="64"/>
      <c r="E27" s="239"/>
      <c r="F27" s="239"/>
      <c r="G27" s="64"/>
      <c r="H27" s="239"/>
      <c r="I27" s="239"/>
      <c r="J27" s="64"/>
      <c r="K27" s="1"/>
      <c r="L27" s="1"/>
      <c r="M27" s="1"/>
      <c r="N27" s="1"/>
      <c r="O27" s="1"/>
      <c r="P27" s="1"/>
      <c r="Q27" s="1"/>
      <c r="R27" s="1"/>
      <c r="S27" s="1"/>
      <c r="T27" s="1"/>
      <c r="U27" s="1"/>
      <c r="V27" s="1"/>
      <c r="W27" s="1"/>
      <c r="X27" s="1"/>
      <c r="Y27" s="1"/>
    </row>
    <row r="28" ht="15.75" customHeight="1">
      <c r="A28" s="1"/>
      <c r="B28" s="64"/>
      <c r="C28" s="64"/>
      <c r="D28" s="64"/>
      <c r="E28" s="64"/>
      <c r="F28" s="64"/>
      <c r="G28" s="64"/>
      <c r="H28" s="64"/>
      <c r="I28" s="64"/>
      <c r="J28" s="64"/>
      <c r="K28" s="1"/>
      <c r="L28" s="1"/>
      <c r="M28" s="1"/>
      <c r="N28" s="1"/>
      <c r="O28" s="1"/>
      <c r="P28" s="1"/>
      <c r="Q28" s="1"/>
      <c r="R28" s="1"/>
      <c r="S28" s="1"/>
      <c r="T28" s="1"/>
      <c r="U28" s="1"/>
      <c r="V28" s="1"/>
      <c r="W28" s="1"/>
      <c r="X28" s="1"/>
      <c r="Y28" s="1"/>
    </row>
    <row r="29" ht="18.0" customHeight="1">
      <c r="A29" s="1"/>
      <c r="B29" s="240" t="s">
        <v>106</v>
      </c>
      <c r="C29" s="241"/>
      <c r="D29" s="242"/>
      <c r="E29" s="242"/>
      <c r="F29" s="242"/>
      <c r="G29" s="242"/>
      <c r="H29" s="243"/>
      <c r="I29" s="244"/>
      <c r="J29" s="245"/>
      <c r="K29" s="246"/>
    </row>
    <row r="30" ht="15.75" customHeight="1">
      <c r="A30" s="1"/>
      <c r="B30" s="171"/>
      <c r="C30" s="171"/>
      <c r="D30" s="171"/>
      <c r="E30" s="171"/>
      <c r="F30" s="171"/>
      <c r="G30" s="171"/>
      <c r="H30" s="171"/>
      <c r="I30" s="171"/>
      <c r="J30" s="171"/>
      <c r="K30" s="171"/>
      <c r="L30" s="133"/>
      <c r="M30" s="133"/>
      <c r="N30" s="1"/>
      <c r="O30" s="1"/>
      <c r="P30" s="1"/>
      <c r="Q30" s="1"/>
      <c r="R30" s="1"/>
      <c r="S30" s="1"/>
      <c r="T30" s="1"/>
      <c r="U30" s="1"/>
      <c r="V30" s="1"/>
      <c r="W30" s="1"/>
      <c r="X30" s="1"/>
      <c r="Y30" s="1"/>
    </row>
    <row r="31" ht="15.75" customHeight="1">
      <c r="A31" s="1"/>
      <c r="B31" s="247" t="s">
        <v>107</v>
      </c>
      <c r="E31" s="171"/>
      <c r="F31" s="171"/>
      <c r="G31" s="157"/>
      <c r="H31" s="171"/>
      <c r="I31" s="171"/>
      <c r="J31" s="157"/>
      <c r="K31" s="171"/>
      <c r="L31" s="133"/>
      <c r="M31" s="133"/>
      <c r="N31" s="1"/>
      <c r="O31" s="1"/>
      <c r="P31" s="1"/>
      <c r="Q31" s="1"/>
      <c r="R31" s="1"/>
      <c r="S31" s="1"/>
      <c r="T31" s="1"/>
      <c r="U31" s="1"/>
      <c r="V31" s="1"/>
      <c r="W31" s="1"/>
      <c r="X31" s="1"/>
      <c r="Y31" s="1"/>
    </row>
    <row r="32" ht="15.75" customHeight="1">
      <c r="A32" s="1"/>
      <c r="E32" s="171"/>
      <c r="F32" s="171"/>
      <c r="G32" s="157"/>
      <c r="H32" s="171"/>
      <c r="I32" s="171"/>
      <c r="J32" s="157"/>
      <c r="K32" s="171"/>
      <c r="L32" s="133"/>
      <c r="M32" s="133"/>
      <c r="N32" s="1"/>
      <c r="O32" s="1"/>
      <c r="P32" s="1"/>
      <c r="Q32" s="1"/>
      <c r="R32" s="1"/>
      <c r="S32" s="1"/>
      <c r="T32" s="1"/>
      <c r="U32" s="1"/>
      <c r="V32" s="1"/>
      <c r="W32" s="1"/>
      <c r="X32" s="1"/>
      <c r="Y32" s="1"/>
    </row>
    <row r="33" ht="15.75" customHeight="1">
      <c r="A33" s="1"/>
      <c r="B33" s="248" t="s">
        <v>108</v>
      </c>
      <c r="C33" s="105"/>
      <c r="D33" s="225"/>
      <c r="E33" s="248" t="s">
        <v>109</v>
      </c>
      <c r="F33" s="105"/>
      <c r="G33" s="225"/>
      <c r="H33" s="248" t="s">
        <v>110</v>
      </c>
      <c r="I33" s="105"/>
      <c r="J33" s="194"/>
      <c r="K33" s="66"/>
      <c r="L33" s="67"/>
      <c r="M33" s="133"/>
      <c r="N33" s="1"/>
      <c r="O33" s="1"/>
      <c r="P33" s="1"/>
      <c r="Q33" s="1"/>
      <c r="R33" s="1"/>
      <c r="S33" s="1"/>
      <c r="T33" s="1"/>
      <c r="U33" s="1"/>
      <c r="V33" s="1"/>
      <c r="W33" s="1"/>
      <c r="X33" s="1"/>
      <c r="Y33" s="1"/>
    </row>
    <row r="34" ht="15.75" customHeight="1">
      <c r="A34" s="1"/>
      <c r="B34" s="105"/>
      <c r="C34" s="105"/>
      <c r="D34" s="157"/>
      <c r="E34" s="105"/>
      <c r="F34" s="105"/>
      <c r="G34" s="157"/>
      <c r="H34" s="105"/>
      <c r="I34" s="105"/>
      <c r="J34" s="157"/>
      <c r="K34" s="171"/>
      <c r="L34" s="133"/>
      <c r="M34" s="133"/>
      <c r="N34" s="1"/>
      <c r="O34" s="1"/>
      <c r="P34" s="1"/>
      <c r="Q34" s="1"/>
      <c r="R34" s="1"/>
      <c r="S34" s="1"/>
      <c r="T34" s="1"/>
      <c r="U34" s="1"/>
      <c r="V34" s="1"/>
      <c r="W34" s="1"/>
      <c r="X34" s="1"/>
      <c r="Y34" s="1"/>
    </row>
    <row r="35" ht="15.75" customHeight="1">
      <c r="A35" s="1"/>
      <c r="B35" s="162" t="s">
        <v>111</v>
      </c>
      <c r="C35" s="105"/>
      <c r="D35" s="225"/>
      <c r="E35" s="162" t="s">
        <v>111</v>
      </c>
      <c r="F35" s="105"/>
      <c r="G35" s="225"/>
      <c r="H35" s="162" t="s">
        <v>111</v>
      </c>
      <c r="I35" s="105"/>
      <c r="J35" s="194"/>
      <c r="K35" s="66"/>
      <c r="L35" s="67"/>
      <c r="M35" s="133"/>
      <c r="N35" s="1"/>
      <c r="O35" s="1"/>
      <c r="P35" s="1"/>
      <c r="Q35" s="1"/>
      <c r="R35" s="1"/>
      <c r="S35" s="1"/>
      <c r="T35" s="1"/>
      <c r="U35" s="1"/>
      <c r="V35" s="1"/>
      <c r="W35" s="1"/>
      <c r="X35" s="1"/>
      <c r="Y35" s="1"/>
    </row>
    <row r="36" ht="15.75" customHeight="1">
      <c r="A36" s="1"/>
      <c r="B36" s="105"/>
      <c r="C36" s="105"/>
      <c r="D36" s="157"/>
      <c r="E36" s="105"/>
      <c r="F36" s="105"/>
      <c r="G36" s="157"/>
      <c r="H36" s="105"/>
      <c r="I36" s="105"/>
      <c r="J36" s="157"/>
      <c r="K36" s="171"/>
      <c r="L36" s="133"/>
      <c r="M36" s="133"/>
      <c r="N36" s="1"/>
      <c r="O36" s="1"/>
      <c r="P36" s="1"/>
      <c r="Q36" s="1"/>
      <c r="R36" s="1"/>
      <c r="S36" s="1"/>
      <c r="T36" s="1"/>
      <c r="U36" s="1"/>
      <c r="V36" s="1"/>
      <c r="W36" s="1"/>
      <c r="X36" s="1"/>
      <c r="Y36" s="1"/>
    </row>
    <row r="37" ht="15.75" customHeight="1">
      <c r="A37" s="1"/>
      <c r="B37" s="162" t="s">
        <v>112</v>
      </c>
      <c r="C37" s="105"/>
      <c r="D37" s="225"/>
      <c r="E37" s="162" t="s">
        <v>112</v>
      </c>
      <c r="F37" s="105"/>
      <c r="G37" s="225"/>
      <c r="H37" s="162" t="s">
        <v>112</v>
      </c>
      <c r="I37" s="105"/>
      <c r="J37" s="194"/>
      <c r="K37" s="66"/>
      <c r="L37" s="67"/>
      <c r="M37" s="133"/>
      <c r="N37" s="1"/>
      <c r="O37" s="1"/>
      <c r="P37" s="1"/>
      <c r="Q37" s="1"/>
      <c r="R37" s="1"/>
      <c r="S37" s="1"/>
      <c r="T37" s="1"/>
      <c r="U37" s="1"/>
      <c r="V37" s="1"/>
      <c r="W37" s="1"/>
      <c r="X37" s="1"/>
      <c r="Y37" s="1"/>
    </row>
    <row r="38" ht="15.75" customHeight="1">
      <c r="A38" s="1"/>
      <c r="B38" s="105"/>
      <c r="C38" s="105"/>
      <c r="D38" s="157"/>
      <c r="E38" s="105"/>
      <c r="F38" s="105"/>
      <c r="G38" s="157"/>
      <c r="H38" s="105"/>
      <c r="I38" s="105"/>
      <c r="J38" s="157"/>
      <c r="K38" s="171"/>
      <c r="L38" s="133"/>
      <c r="M38" s="133"/>
      <c r="N38" s="1"/>
      <c r="O38" s="1"/>
      <c r="P38" s="1"/>
      <c r="Q38" s="1"/>
      <c r="R38" s="1"/>
      <c r="S38" s="1"/>
      <c r="T38" s="1"/>
      <c r="U38" s="1"/>
      <c r="V38" s="1"/>
      <c r="W38" s="1"/>
      <c r="X38" s="1"/>
      <c r="Y38" s="1"/>
    </row>
    <row r="39" ht="15.75" customHeight="1">
      <c r="A39" s="1"/>
      <c r="B39" s="105"/>
      <c r="C39" s="105"/>
      <c r="D39" s="157"/>
      <c r="E39" s="105"/>
      <c r="F39" s="105"/>
      <c r="G39" s="157"/>
      <c r="H39" s="105"/>
      <c r="I39" s="105"/>
      <c r="J39" s="157"/>
      <c r="K39" s="171"/>
      <c r="L39" s="133"/>
      <c r="M39" s="133"/>
      <c r="N39" s="1"/>
      <c r="O39" s="1"/>
      <c r="P39" s="1"/>
      <c r="Q39" s="1"/>
      <c r="R39" s="1"/>
      <c r="S39" s="1"/>
      <c r="T39" s="1"/>
      <c r="U39" s="1"/>
      <c r="V39" s="1"/>
      <c r="W39" s="1"/>
      <c r="X39" s="1"/>
      <c r="Y39" s="1"/>
    </row>
    <row r="40" ht="15.75" customHeight="1">
      <c r="A40" s="1"/>
      <c r="B40" s="248" t="s">
        <v>113</v>
      </c>
      <c r="C40" s="105"/>
      <c r="D40" s="225"/>
      <c r="E40" s="248" t="s">
        <v>114</v>
      </c>
      <c r="F40" s="105"/>
      <c r="G40" s="225"/>
      <c r="H40" s="248" t="s">
        <v>115</v>
      </c>
      <c r="I40" s="105"/>
      <c r="J40" s="194"/>
      <c r="K40" s="66"/>
      <c r="L40" s="67"/>
      <c r="M40" s="133"/>
      <c r="N40" s="1"/>
      <c r="O40" s="1"/>
      <c r="P40" s="1"/>
      <c r="Q40" s="1"/>
      <c r="R40" s="1"/>
      <c r="S40" s="1"/>
      <c r="T40" s="1"/>
      <c r="U40" s="1"/>
      <c r="V40" s="1"/>
      <c r="W40" s="1"/>
      <c r="X40" s="1"/>
      <c r="Y40" s="1"/>
    </row>
    <row r="41" ht="15.75" customHeight="1">
      <c r="A41" s="1"/>
      <c r="B41" s="105"/>
      <c r="C41" s="105"/>
      <c r="D41" s="157"/>
      <c r="E41" s="105"/>
      <c r="F41" s="105"/>
      <c r="G41" s="157"/>
      <c r="H41" s="105"/>
      <c r="I41" s="105"/>
      <c r="J41" s="157"/>
      <c r="K41" s="171"/>
      <c r="L41" s="133"/>
      <c r="M41" s="133"/>
      <c r="N41" s="1"/>
      <c r="O41" s="1"/>
      <c r="P41" s="1"/>
      <c r="Q41" s="1"/>
      <c r="R41" s="1"/>
      <c r="S41" s="1"/>
      <c r="T41" s="1"/>
      <c r="U41" s="1"/>
      <c r="V41" s="1"/>
      <c r="W41" s="1"/>
      <c r="X41" s="1"/>
      <c r="Y41" s="1"/>
    </row>
    <row r="42" ht="18.0" customHeight="1">
      <c r="A42" s="1"/>
      <c r="B42" s="162" t="s">
        <v>111</v>
      </c>
      <c r="C42" s="249"/>
      <c r="D42" s="225"/>
      <c r="E42" s="162" t="s">
        <v>111</v>
      </c>
      <c r="F42" s="249"/>
      <c r="G42" s="225"/>
      <c r="H42" s="162" t="s">
        <v>111</v>
      </c>
      <c r="I42" s="249"/>
      <c r="J42" s="194"/>
      <c r="K42" s="66"/>
      <c r="L42" s="67"/>
      <c r="M42" s="140"/>
    </row>
    <row r="43" ht="15.75" customHeight="1">
      <c r="A43" s="1"/>
      <c r="B43" s="105"/>
      <c r="C43" s="105"/>
      <c r="D43" s="157"/>
      <c r="E43" s="105"/>
      <c r="F43" s="105"/>
      <c r="G43" s="157"/>
      <c r="H43" s="105"/>
      <c r="I43" s="105"/>
      <c r="J43" s="157"/>
      <c r="K43" s="171"/>
      <c r="L43" s="133"/>
      <c r="M43" s="133"/>
      <c r="N43" s="1"/>
      <c r="O43" s="1"/>
      <c r="P43" s="1"/>
      <c r="Q43" s="1"/>
      <c r="R43" s="1"/>
      <c r="S43" s="1"/>
      <c r="T43" s="1"/>
      <c r="U43" s="1"/>
      <c r="V43" s="1"/>
      <c r="W43" s="1"/>
      <c r="X43" s="1"/>
      <c r="Y43" s="1"/>
    </row>
    <row r="44" ht="15.75" customHeight="1">
      <c r="A44" s="1"/>
      <c r="B44" s="162" t="s">
        <v>112</v>
      </c>
      <c r="C44" s="105"/>
      <c r="D44" s="225"/>
      <c r="E44" s="162" t="s">
        <v>112</v>
      </c>
      <c r="F44" s="105"/>
      <c r="G44" s="225"/>
      <c r="H44" s="162" t="s">
        <v>112</v>
      </c>
      <c r="I44" s="105"/>
      <c r="J44" s="194"/>
      <c r="K44" s="66"/>
      <c r="L44" s="67"/>
      <c r="M44" s="133"/>
      <c r="N44" s="1"/>
      <c r="O44" s="1"/>
      <c r="P44" s="1"/>
      <c r="Q44" s="1"/>
      <c r="R44" s="1"/>
      <c r="S44" s="1"/>
      <c r="T44" s="1"/>
      <c r="U44" s="1"/>
      <c r="V44" s="1"/>
      <c r="W44" s="1"/>
      <c r="X44" s="1"/>
      <c r="Y44" s="1"/>
    </row>
    <row r="45" ht="15.75" customHeight="1">
      <c r="A45" s="1"/>
      <c r="B45" s="105"/>
      <c r="C45" s="105"/>
      <c r="D45" s="157"/>
      <c r="E45" s="105"/>
      <c r="F45" s="105"/>
      <c r="G45" s="157"/>
      <c r="H45" s="105"/>
      <c r="I45" s="105"/>
      <c r="J45" s="157"/>
      <c r="K45" s="171"/>
      <c r="L45" s="133"/>
      <c r="M45" s="133"/>
      <c r="N45" s="1"/>
      <c r="O45" s="1"/>
      <c r="P45" s="1"/>
      <c r="Q45" s="1"/>
      <c r="R45" s="1"/>
      <c r="S45" s="1"/>
      <c r="T45" s="1"/>
      <c r="U45" s="1"/>
      <c r="V45" s="1"/>
      <c r="W45" s="1"/>
      <c r="X45" s="1"/>
      <c r="Y45" s="1"/>
    </row>
    <row r="46" ht="15.75" customHeight="1">
      <c r="A46" s="1"/>
      <c r="B46" s="141" t="s">
        <v>116</v>
      </c>
      <c r="C46" s="153"/>
      <c r="D46" s="250"/>
      <c r="E46" s="251"/>
      <c r="F46" s="251"/>
      <c r="G46" s="251"/>
      <c r="H46" s="251"/>
      <c r="I46" s="251"/>
      <c r="J46" s="251"/>
      <c r="K46" s="251"/>
      <c r="L46" s="1"/>
      <c r="M46" s="1"/>
      <c r="N46" s="1"/>
      <c r="O46" s="1"/>
      <c r="P46" s="1"/>
      <c r="Q46" s="1"/>
      <c r="R46" s="1"/>
      <c r="S46" s="1"/>
      <c r="T46" s="1"/>
      <c r="U46" s="1"/>
      <c r="V46" s="1"/>
      <c r="W46" s="1"/>
      <c r="X46" s="1"/>
      <c r="Y46" s="1"/>
    </row>
    <row r="47" ht="15.75" customHeight="1">
      <c r="A47" s="1"/>
      <c r="B47" s="171"/>
      <c r="C47" s="171"/>
      <c r="D47" s="171"/>
      <c r="E47" s="171"/>
      <c r="F47" s="171"/>
      <c r="G47" s="171"/>
      <c r="H47" s="171"/>
      <c r="I47" s="171"/>
      <c r="J47" s="171"/>
      <c r="K47" s="171"/>
      <c r="L47" s="133"/>
      <c r="M47" s="133"/>
      <c r="N47" s="1"/>
      <c r="O47" s="1"/>
      <c r="P47" s="1"/>
      <c r="Q47" s="1"/>
      <c r="R47" s="1"/>
      <c r="S47" s="1"/>
      <c r="T47" s="1"/>
      <c r="U47" s="1"/>
      <c r="V47" s="1"/>
      <c r="W47" s="1"/>
      <c r="X47" s="1"/>
      <c r="Y47" s="1"/>
    </row>
    <row r="48" ht="15.75" customHeight="1">
      <c r="A48" s="1"/>
      <c r="B48" s="161" t="s">
        <v>117</v>
      </c>
      <c r="D48" s="187"/>
      <c r="E48" s="145"/>
      <c r="F48" s="145"/>
      <c r="G48" s="145"/>
      <c r="H48" s="145"/>
      <c r="I48" s="145"/>
      <c r="J48" s="145"/>
      <c r="K48" s="145"/>
      <c r="L48" s="133"/>
      <c r="M48" s="133"/>
      <c r="N48" s="1"/>
      <c r="O48" s="1"/>
      <c r="P48" s="1"/>
      <c r="Q48" s="1"/>
      <c r="R48" s="1"/>
      <c r="S48" s="1"/>
      <c r="T48" s="1"/>
      <c r="U48" s="1"/>
      <c r="V48" s="1"/>
      <c r="W48" s="1"/>
      <c r="X48" s="1"/>
      <c r="Y48" s="1"/>
    </row>
    <row r="49" ht="72.75" customHeight="1">
      <c r="A49" s="1"/>
      <c r="B49" s="35"/>
      <c r="C49" s="35"/>
      <c r="D49" s="36"/>
      <c r="E49" s="171"/>
      <c r="F49" s="171"/>
      <c r="G49" s="171"/>
      <c r="H49" s="171"/>
      <c r="I49" s="171"/>
      <c r="J49" s="171"/>
      <c r="K49" s="171"/>
      <c r="L49" s="133"/>
      <c r="M49" s="133"/>
      <c r="N49" s="1"/>
      <c r="O49" s="1"/>
      <c r="P49" s="1"/>
      <c r="Q49" s="1"/>
      <c r="R49" s="1"/>
      <c r="S49" s="1"/>
      <c r="T49" s="1"/>
      <c r="U49" s="1"/>
      <c r="V49" s="1"/>
      <c r="W49" s="1"/>
      <c r="X49" s="1"/>
      <c r="Y49" s="1"/>
    </row>
    <row r="50" ht="15.75" customHeight="1">
      <c r="A50" s="1"/>
      <c r="B50" s="252" t="s">
        <v>118</v>
      </c>
      <c r="C50" s="253"/>
      <c r="D50" s="254"/>
      <c r="E50" s="171"/>
      <c r="F50" s="171"/>
      <c r="G50" s="171"/>
      <c r="H50" s="171"/>
      <c r="I50" s="171"/>
      <c r="J50" s="171"/>
      <c r="K50" s="171"/>
      <c r="L50" s="133"/>
      <c r="M50" s="133"/>
      <c r="N50" s="1"/>
      <c r="O50" s="1"/>
      <c r="P50" s="1"/>
      <c r="Q50" s="1"/>
      <c r="R50" s="1"/>
      <c r="S50" s="1"/>
      <c r="T50" s="1"/>
      <c r="U50" s="1"/>
      <c r="V50" s="1"/>
      <c r="W50" s="1"/>
      <c r="X50" s="1"/>
      <c r="Y50" s="1"/>
    </row>
    <row r="51" ht="15.75" customHeight="1">
      <c r="A51" s="1"/>
      <c r="B51" s="161" t="s">
        <v>119</v>
      </c>
      <c r="E51" s="145"/>
      <c r="F51" s="145"/>
      <c r="G51" s="255"/>
      <c r="H51" s="145"/>
      <c r="I51" s="145"/>
      <c r="J51" s="255"/>
      <c r="K51" s="145"/>
      <c r="L51" s="133"/>
      <c r="M51" s="133"/>
      <c r="N51" s="1"/>
      <c r="O51" s="1"/>
      <c r="P51" s="1"/>
      <c r="Q51" s="1"/>
      <c r="R51" s="1"/>
      <c r="S51" s="1"/>
      <c r="T51" s="1"/>
      <c r="U51" s="1"/>
      <c r="V51" s="1"/>
      <c r="W51" s="1"/>
      <c r="X51" s="1"/>
      <c r="Y51" s="1"/>
    </row>
    <row r="52" ht="32.25" customHeight="1">
      <c r="A52" s="222"/>
      <c r="E52" s="145"/>
      <c r="F52" s="145"/>
      <c r="G52" s="255"/>
      <c r="H52" s="145"/>
      <c r="I52" s="145"/>
      <c r="J52" s="255"/>
      <c r="K52" s="145"/>
      <c r="L52" s="133"/>
      <c r="M52" s="133"/>
      <c r="N52" s="222"/>
      <c r="O52" s="222"/>
      <c r="P52" s="222"/>
      <c r="Q52" s="222"/>
      <c r="R52" s="222"/>
      <c r="S52" s="222"/>
      <c r="T52" s="222"/>
      <c r="U52" s="222"/>
      <c r="V52" s="222"/>
      <c r="W52" s="222"/>
      <c r="X52" s="222"/>
      <c r="Y52" s="222"/>
    </row>
    <row r="53" ht="15.0" customHeight="1">
      <c r="A53" s="37"/>
      <c r="B53" s="248" t="s">
        <v>120</v>
      </c>
      <c r="C53" s="156"/>
      <c r="D53" s="225"/>
      <c r="E53" s="248" t="s">
        <v>121</v>
      </c>
      <c r="F53" s="207"/>
      <c r="G53" s="225"/>
      <c r="H53" s="248" t="s">
        <v>122</v>
      </c>
      <c r="I53" s="207"/>
      <c r="J53" s="194"/>
      <c r="K53" s="66"/>
      <c r="L53" s="67"/>
      <c r="M53" s="139"/>
      <c r="N53" s="37"/>
      <c r="O53" s="37"/>
      <c r="P53" s="37"/>
      <c r="Q53" s="37"/>
      <c r="R53" s="37"/>
      <c r="S53" s="37"/>
      <c r="T53" s="37"/>
      <c r="U53" s="37"/>
      <c r="V53" s="37"/>
      <c r="W53" s="37"/>
      <c r="X53" s="37"/>
      <c r="Y53" s="37"/>
    </row>
    <row r="54" ht="15.0" customHeight="1">
      <c r="A54" s="37"/>
      <c r="B54" s="256"/>
      <c r="C54" s="171"/>
      <c r="D54" s="158"/>
      <c r="E54" s="256"/>
      <c r="F54" s="171"/>
      <c r="G54" s="171"/>
      <c r="H54" s="256"/>
      <c r="I54" s="171"/>
      <c r="J54" s="171"/>
      <c r="K54" s="171"/>
      <c r="L54" s="257"/>
      <c r="M54" s="14"/>
      <c r="N54" s="37"/>
      <c r="O54" s="37"/>
      <c r="P54" s="37"/>
      <c r="Q54" s="37"/>
      <c r="R54" s="37"/>
      <c r="S54" s="37"/>
      <c r="T54" s="37"/>
      <c r="U54" s="37"/>
      <c r="V54" s="37"/>
      <c r="W54" s="37"/>
      <c r="X54" s="37"/>
      <c r="Y54" s="37"/>
    </row>
    <row r="55" ht="15.0" customHeight="1">
      <c r="A55" s="37"/>
      <c r="B55" s="162" t="s">
        <v>111</v>
      </c>
      <c r="C55" s="207"/>
      <c r="D55" s="225"/>
      <c r="E55" s="162" t="s">
        <v>111</v>
      </c>
      <c r="F55" s="207"/>
      <c r="G55" s="225"/>
      <c r="H55" s="162" t="s">
        <v>111</v>
      </c>
      <c r="I55" s="207"/>
      <c r="J55" s="194"/>
      <c r="K55" s="66"/>
      <c r="L55" s="67"/>
      <c r="M55" s="139"/>
      <c r="N55" s="37"/>
      <c r="O55" s="37"/>
      <c r="P55" s="37"/>
      <c r="Q55" s="37"/>
      <c r="R55" s="37"/>
      <c r="S55" s="37"/>
      <c r="T55" s="37"/>
      <c r="U55" s="37"/>
      <c r="V55" s="37"/>
      <c r="W55" s="37"/>
      <c r="X55" s="37"/>
      <c r="Y55" s="37"/>
    </row>
    <row r="56" ht="15.0" customHeight="1">
      <c r="A56" s="37"/>
      <c r="B56" s="256"/>
      <c r="C56" s="171"/>
      <c r="D56" s="158"/>
      <c r="E56" s="256"/>
      <c r="F56" s="171"/>
      <c r="G56" s="171"/>
      <c r="H56" s="256"/>
      <c r="I56" s="171"/>
      <c r="J56" s="171"/>
      <c r="K56" s="171"/>
      <c r="L56" s="257"/>
      <c r="M56" s="14"/>
      <c r="N56" s="37"/>
      <c r="O56" s="37"/>
      <c r="P56" s="37"/>
      <c r="Q56" s="37"/>
      <c r="R56" s="37"/>
      <c r="S56" s="37"/>
      <c r="T56" s="37"/>
      <c r="U56" s="37"/>
      <c r="V56" s="37"/>
      <c r="W56" s="37"/>
      <c r="X56" s="37"/>
      <c r="Y56" s="37"/>
    </row>
    <row r="57" ht="15.0" customHeight="1">
      <c r="A57" s="37"/>
      <c r="B57" s="162" t="s">
        <v>97</v>
      </c>
      <c r="C57" s="207"/>
      <c r="D57" s="225"/>
      <c r="E57" s="162" t="s">
        <v>97</v>
      </c>
      <c r="F57" s="207"/>
      <c r="G57" s="225"/>
      <c r="H57" s="162" t="s">
        <v>97</v>
      </c>
      <c r="I57" s="207"/>
      <c r="J57" s="194"/>
      <c r="K57" s="66"/>
      <c r="L57" s="67"/>
      <c r="M57" s="139"/>
      <c r="N57" s="37"/>
      <c r="O57" s="37"/>
      <c r="P57" s="37"/>
      <c r="Q57" s="37"/>
      <c r="R57" s="37"/>
      <c r="S57" s="37"/>
      <c r="T57" s="37"/>
      <c r="U57" s="37"/>
      <c r="V57" s="37"/>
      <c r="W57" s="37"/>
      <c r="X57" s="37"/>
      <c r="Y57" s="37"/>
    </row>
    <row r="58" ht="15.0" customHeight="1">
      <c r="A58" s="37"/>
      <c r="B58" s="256"/>
      <c r="C58" s="171"/>
      <c r="D58" s="158"/>
      <c r="E58" s="256"/>
      <c r="F58" s="171"/>
      <c r="G58" s="171"/>
      <c r="H58" s="256"/>
      <c r="I58" s="171"/>
      <c r="J58" s="171"/>
      <c r="K58" s="171"/>
      <c r="L58" s="108"/>
      <c r="M58" s="14"/>
      <c r="N58" s="37"/>
      <c r="O58" s="37"/>
      <c r="P58" s="37"/>
      <c r="Q58" s="37"/>
      <c r="R58" s="37"/>
      <c r="S58" s="37"/>
      <c r="T58" s="37"/>
      <c r="U58" s="37"/>
      <c r="V58" s="37"/>
      <c r="W58" s="37"/>
      <c r="X58" s="37"/>
      <c r="Y58" s="37"/>
    </row>
    <row r="59" ht="15.0" customHeight="1">
      <c r="A59" s="37"/>
      <c r="B59" s="162" t="s">
        <v>123</v>
      </c>
      <c r="C59" s="207"/>
      <c r="D59" s="225"/>
      <c r="E59" s="162" t="s">
        <v>123</v>
      </c>
      <c r="F59" s="207"/>
      <c r="G59" s="225"/>
      <c r="H59" s="162" t="s">
        <v>123</v>
      </c>
      <c r="I59" s="207"/>
      <c r="J59" s="194"/>
      <c r="K59" s="66"/>
      <c r="L59" s="67"/>
      <c r="M59" s="14"/>
      <c r="N59" s="37"/>
      <c r="O59" s="37"/>
      <c r="P59" s="37"/>
      <c r="Q59" s="37"/>
      <c r="R59" s="37"/>
      <c r="S59" s="37"/>
      <c r="T59" s="37"/>
      <c r="U59" s="37"/>
      <c r="V59" s="37"/>
      <c r="W59" s="37"/>
      <c r="X59" s="37"/>
      <c r="Y59" s="37"/>
    </row>
    <row r="60" ht="15.0" customHeight="1">
      <c r="A60" s="37"/>
      <c r="B60" s="256"/>
      <c r="C60" s="171"/>
      <c r="D60" s="158"/>
      <c r="E60" s="256"/>
      <c r="F60" s="171"/>
      <c r="G60" s="171"/>
      <c r="H60" s="256"/>
      <c r="I60" s="171"/>
      <c r="J60" s="171"/>
      <c r="K60" s="171"/>
      <c r="L60" s="14"/>
      <c r="M60" s="14"/>
      <c r="N60" s="37"/>
      <c r="O60" s="37"/>
      <c r="P60" s="37"/>
      <c r="Q60" s="37"/>
      <c r="R60" s="37"/>
      <c r="S60" s="37"/>
      <c r="T60" s="37"/>
      <c r="U60" s="37"/>
      <c r="V60" s="37"/>
      <c r="W60" s="37"/>
      <c r="X60" s="37"/>
      <c r="Y60" s="37"/>
    </row>
    <row r="61" ht="15.0" customHeight="1">
      <c r="A61" s="37"/>
      <c r="B61" s="162" t="s">
        <v>124</v>
      </c>
      <c r="C61" s="207"/>
      <c r="D61" s="225"/>
      <c r="E61" s="162" t="s">
        <v>124</v>
      </c>
      <c r="F61" s="207"/>
      <c r="G61" s="225"/>
      <c r="H61" s="162" t="s">
        <v>124</v>
      </c>
      <c r="I61" s="207"/>
      <c r="J61" s="194"/>
      <c r="K61" s="66"/>
      <c r="L61" s="67"/>
      <c r="M61" s="14"/>
      <c r="N61" s="37"/>
      <c r="O61" s="37"/>
      <c r="P61" s="37"/>
      <c r="Q61" s="37"/>
      <c r="R61" s="37"/>
      <c r="S61" s="37"/>
      <c r="T61" s="37"/>
      <c r="U61" s="37"/>
      <c r="V61" s="37"/>
      <c r="W61" s="37"/>
      <c r="X61" s="37"/>
      <c r="Y61" s="37"/>
    </row>
    <row r="62" ht="15.0" customHeight="1">
      <c r="A62" s="37"/>
      <c r="B62" s="256"/>
      <c r="C62" s="171"/>
      <c r="D62" s="158"/>
      <c r="E62" s="256"/>
      <c r="F62" s="171"/>
      <c r="G62" s="171"/>
      <c r="H62" s="256"/>
      <c r="I62" s="171"/>
      <c r="J62" s="171"/>
      <c r="K62" s="171"/>
      <c r="L62" s="14"/>
      <c r="M62" s="14"/>
      <c r="N62" s="37"/>
      <c r="O62" s="37"/>
      <c r="P62" s="37"/>
      <c r="Q62" s="37"/>
      <c r="R62" s="37"/>
      <c r="S62" s="37"/>
      <c r="T62" s="37"/>
      <c r="U62" s="37"/>
      <c r="V62" s="37"/>
      <c r="W62" s="37"/>
      <c r="X62" s="37"/>
      <c r="Y62" s="37"/>
    </row>
    <row r="63" ht="38.25" customHeight="1">
      <c r="A63" s="37"/>
      <c r="B63" s="162" t="s">
        <v>125</v>
      </c>
      <c r="C63" s="207"/>
      <c r="D63" s="258"/>
      <c r="E63" s="162" t="s">
        <v>125</v>
      </c>
      <c r="F63" s="207"/>
      <c r="G63" s="259"/>
      <c r="H63" s="162" t="s">
        <v>125</v>
      </c>
      <c r="I63" s="207"/>
      <c r="J63" s="260"/>
      <c r="K63" s="66"/>
      <c r="L63" s="67"/>
      <c r="M63" s="14"/>
      <c r="N63" s="37"/>
      <c r="O63" s="37"/>
      <c r="P63" s="37"/>
      <c r="Q63" s="37"/>
      <c r="R63" s="37"/>
      <c r="S63" s="37"/>
      <c r="T63" s="37"/>
      <c r="U63" s="37"/>
      <c r="V63" s="37"/>
      <c r="W63" s="37"/>
      <c r="X63" s="37"/>
      <c r="Y63" s="37"/>
    </row>
    <row r="64" ht="15.0" customHeight="1">
      <c r="A64" s="37"/>
      <c r="B64" s="171"/>
      <c r="C64" s="171"/>
      <c r="D64" s="171"/>
      <c r="E64" s="171"/>
      <c r="F64" s="171"/>
      <c r="G64" s="171"/>
      <c r="H64" s="171"/>
      <c r="I64" s="171"/>
      <c r="J64" s="171"/>
      <c r="K64" s="171"/>
      <c r="L64" s="14"/>
      <c r="M64" s="14"/>
      <c r="N64" s="37"/>
      <c r="O64" s="37"/>
      <c r="P64" s="37"/>
      <c r="Q64" s="37"/>
      <c r="R64" s="37"/>
      <c r="S64" s="37"/>
      <c r="T64" s="37"/>
      <c r="U64" s="37"/>
      <c r="V64" s="37"/>
      <c r="W64" s="37"/>
      <c r="X64" s="37"/>
      <c r="Y64" s="37"/>
    </row>
    <row r="65" ht="15.0" customHeight="1">
      <c r="A65" s="37"/>
      <c r="B65" s="171"/>
      <c r="C65" s="171"/>
      <c r="D65" s="171"/>
      <c r="E65" s="171"/>
      <c r="F65" s="171"/>
      <c r="G65" s="171"/>
      <c r="H65" s="171"/>
      <c r="I65" s="171"/>
      <c r="J65" s="171"/>
      <c r="K65" s="171"/>
      <c r="L65" s="14"/>
      <c r="M65" s="14"/>
      <c r="N65" s="37"/>
      <c r="O65" s="37"/>
      <c r="P65" s="37"/>
      <c r="Q65" s="37"/>
      <c r="R65" s="37"/>
      <c r="S65" s="37"/>
      <c r="T65" s="37"/>
      <c r="U65" s="37"/>
      <c r="V65" s="37"/>
      <c r="W65" s="37"/>
      <c r="X65" s="37"/>
      <c r="Y65" s="37"/>
    </row>
    <row r="66" ht="15.0" customHeight="1">
      <c r="A66" s="37"/>
      <c r="B66" s="248" t="s">
        <v>126</v>
      </c>
      <c r="C66" s="156"/>
      <c r="D66" s="261"/>
      <c r="E66" s="248" t="s">
        <v>127</v>
      </c>
      <c r="F66" s="207"/>
      <c r="G66" s="225"/>
      <c r="H66" s="248" t="s">
        <v>128</v>
      </c>
      <c r="I66" s="207"/>
      <c r="J66" s="194"/>
      <c r="K66" s="66"/>
      <c r="L66" s="67"/>
      <c r="M66" s="14"/>
      <c r="N66" s="37"/>
      <c r="O66" s="37"/>
      <c r="P66" s="37"/>
      <c r="Q66" s="37"/>
      <c r="R66" s="37"/>
      <c r="S66" s="37"/>
      <c r="T66" s="37"/>
      <c r="U66" s="37"/>
      <c r="V66" s="37"/>
      <c r="W66" s="37"/>
      <c r="X66" s="37"/>
      <c r="Y66" s="37"/>
    </row>
    <row r="67" ht="15.0" customHeight="1">
      <c r="A67" s="37"/>
      <c r="B67" s="256"/>
      <c r="C67" s="171"/>
      <c r="D67" s="158"/>
      <c r="E67" s="256"/>
      <c r="F67" s="171"/>
      <c r="G67" s="171"/>
      <c r="H67" s="256"/>
      <c r="I67" s="171"/>
      <c r="J67" s="171"/>
      <c r="K67" s="171"/>
      <c r="L67" s="14"/>
      <c r="M67" s="14"/>
      <c r="N67" s="37"/>
      <c r="O67" s="37"/>
      <c r="P67" s="37"/>
      <c r="Q67" s="37"/>
      <c r="R67" s="37"/>
      <c r="S67" s="37"/>
      <c r="T67" s="37"/>
      <c r="U67" s="37"/>
      <c r="V67" s="37"/>
      <c r="W67" s="37"/>
      <c r="X67" s="37"/>
      <c r="Y67" s="37"/>
    </row>
    <row r="68" ht="15.0" customHeight="1">
      <c r="A68" s="37"/>
      <c r="B68" s="162" t="s">
        <v>111</v>
      </c>
      <c r="C68" s="207"/>
      <c r="D68" s="261"/>
      <c r="E68" s="162" t="s">
        <v>111</v>
      </c>
      <c r="F68" s="207"/>
      <c r="G68" s="225"/>
      <c r="H68" s="162" t="s">
        <v>111</v>
      </c>
      <c r="I68" s="207"/>
      <c r="J68" s="194"/>
      <c r="K68" s="66"/>
      <c r="L68" s="67"/>
      <c r="M68" s="14"/>
      <c r="N68" s="37"/>
      <c r="O68" s="37"/>
      <c r="P68" s="37"/>
      <c r="Q68" s="37"/>
      <c r="R68" s="37"/>
      <c r="S68" s="37"/>
      <c r="T68" s="37"/>
      <c r="U68" s="37"/>
      <c r="V68" s="37"/>
      <c r="W68" s="37"/>
      <c r="X68" s="37"/>
      <c r="Y68" s="37"/>
    </row>
    <row r="69" ht="15.0" customHeight="1">
      <c r="A69" s="37"/>
      <c r="B69" s="256"/>
      <c r="C69" s="171"/>
      <c r="D69" s="158"/>
      <c r="E69" s="256"/>
      <c r="F69" s="171"/>
      <c r="G69" s="171"/>
      <c r="H69" s="256"/>
      <c r="I69" s="171"/>
      <c r="J69" s="171"/>
      <c r="K69" s="171"/>
      <c r="L69" s="14"/>
      <c r="M69" s="14"/>
      <c r="N69" s="37"/>
      <c r="O69" s="37"/>
      <c r="P69" s="37"/>
      <c r="Q69" s="37"/>
      <c r="R69" s="37"/>
      <c r="S69" s="37"/>
      <c r="T69" s="37"/>
      <c r="U69" s="37"/>
      <c r="V69" s="37"/>
      <c r="W69" s="37"/>
      <c r="X69" s="37"/>
      <c r="Y69" s="37"/>
    </row>
    <row r="70" ht="15.0" customHeight="1">
      <c r="A70" s="37"/>
      <c r="B70" s="162" t="s">
        <v>97</v>
      </c>
      <c r="C70" s="207"/>
      <c r="D70" s="261"/>
      <c r="E70" s="162" t="s">
        <v>97</v>
      </c>
      <c r="F70" s="207"/>
      <c r="G70" s="225"/>
      <c r="H70" s="162" t="s">
        <v>97</v>
      </c>
      <c r="I70" s="207"/>
      <c r="J70" s="194"/>
      <c r="K70" s="66"/>
      <c r="L70" s="67"/>
      <c r="M70" s="14"/>
      <c r="N70" s="37"/>
      <c r="O70" s="37"/>
      <c r="P70" s="37"/>
      <c r="Q70" s="37"/>
      <c r="R70" s="37"/>
      <c r="S70" s="37"/>
      <c r="T70" s="37"/>
      <c r="U70" s="37"/>
      <c r="V70" s="37"/>
      <c r="W70" s="37"/>
      <c r="X70" s="37"/>
      <c r="Y70" s="37"/>
    </row>
    <row r="71" ht="15.0" customHeight="1">
      <c r="A71" s="37"/>
      <c r="B71" s="256"/>
      <c r="C71" s="171"/>
      <c r="D71" s="158"/>
      <c r="E71" s="256"/>
      <c r="F71" s="171"/>
      <c r="G71" s="171"/>
      <c r="H71" s="256"/>
      <c r="I71" s="171"/>
      <c r="J71" s="171"/>
      <c r="K71" s="171"/>
      <c r="L71" s="14"/>
      <c r="M71" s="14"/>
      <c r="N71" s="37"/>
      <c r="O71" s="37"/>
      <c r="P71" s="37"/>
      <c r="Q71" s="37"/>
      <c r="R71" s="37"/>
      <c r="S71" s="37"/>
      <c r="T71" s="37"/>
      <c r="U71" s="37"/>
      <c r="V71" s="37"/>
      <c r="W71" s="37"/>
      <c r="X71" s="37"/>
      <c r="Y71" s="37"/>
    </row>
    <row r="72" ht="15.0" customHeight="1">
      <c r="A72" s="37"/>
      <c r="B72" s="162" t="s">
        <v>123</v>
      </c>
      <c r="C72" s="207"/>
      <c r="D72" s="261"/>
      <c r="E72" s="162" t="s">
        <v>123</v>
      </c>
      <c r="F72" s="207"/>
      <c r="G72" s="225"/>
      <c r="H72" s="162" t="s">
        <v>123</v>
      </c>
      <c r="I72" s="207"/>
      <c r="J72" s="194"/>
      <c r="K72" s="66"/>
      <c r="L72" s="67"/>
      <c r="M72" s="14"/>
      <c r="N72" s="37"/>
      <c r="O72" s="37"/>
      <c r="P72" s="37"/>
      <c r="Q72" s="37"/>
      <c r="R72" s="37"/>
      <c r="S72" s="37"/>
      <c r="T72" s="37"/>
      <c r="U72" s="37"/>
      <c r="V72" s="37"/>
      <c r="W72" s="37"/>
      <c r="X72" s="37"/>
      <c r="Y72" s="37"/>
    </row>
    <row r="73" ht="15.0" customHeight="1">
      <c r="A73" s="37"/>
      <c r="B73" s="256"/>
      <c r="C73" s="171"/>
      <c r="D73" s="158"/>
      <c r="E73" s="256"/>
      <c r="F73" s="171"/>
      <c r="G73" s="171"/>
      <c r="H73" s="256"/>
      <c r="I73" s="171"/>
      <c r="J73" s="171"/>
      <c r="K73" s="171"/>
      <c r="L73" s="14"/>
      <c r="M73" s="14"/>
      <c r="N73" s="37"/>
      <c r="O73" s="37"/>
      <c r="P73" s="37"/>
      <c r="Q73" s="37"/>
      <c r="R73" s="37"/>
      <c r="S73" s="37"/>
      <c r="T73" s="37"/>
      <c r="U73" s="37"/>
      <c r="V73" s="37"/>
      <c r="W73" s="37"/>
      <c r="X73" s="37"/>
      <c r="Y73" s="37"/>
    </row>
    <row r="74" ht="15.0" customHeight="1">
      <c r="A74" s="37"/>
      <c r="B74" s="162" t="s">
        <v>124</v>
      </c>
      <c r="C74" s="207"/>
      <c r="D74" s="261"/>
      <c r="E74" s="162" t="s">
        <v>124</v>
      </c>
      <c r="F74" s="207"/>
      <c r="G74" s="225"/>
      <c r="H74" s="162" t="s">
        <v>124</v>
      </c>
      <c r="I74" s="207"/>
      <c r="J74" s="194"/>
      <c r="K74" s="66"/>
      <c r="L74" s="67"/>
      <c r="M74" s="14"/>
      <c r="N74" s="37"/>
      <c r="O74" s="37"/>
      <c r="P74" s="37"/>
      <c r="Q74" s="37"/>
      <c r="R74" s="37"/>
      <c r="S74" s="37"/>
      <c r="T74" s="37"/>
      <c r="U74" s="37"/>
      <c r="V74" s="37"/>
      <c r="W74" s="37"/>
      <c r="X74" s="37"/>
      <c r="Y74" s="37"/>
    </row>
    <row r="75" ht="15.0" customHeight="1">
      <c r="A75" s="37"/>
      <c r="B75" s="256"/>
      <c r="C75" s="171"/>
      <c r="D75" s="158"/>
      <c r="E75" s="256"/>
      <c r="F75" s="171"/>
      <c r="G75" s="171"/>
      <c r="H75" s="256"/>
      <c r="I75" s="171"/>
      <c r="J75" s="171"/>
      <c r="K75" s="171"/>
      <c r="L75" s="14"/>
      <c r="M75" s="14"/>
      <c r="N75" s="37"/>
      <c r="O75" s="37"/>
      <c r="P75" s="37"/>
      <c r="Q75" s="37"/>
      <c r="R75" s="37"/>
      <c r="S75" s="37"/>
      <c r="T75" s="37"/>
      <c r="U75" s="37"/>
      <c r="V75" s="37"/>
      <c r="W75" s="37"/>
      <c r="X75" s="37"/>
      <c r="Y75" s="37"/>
    </row>
    <row r="76" ht="43.5" customHeight="1">
      <c r="A76" s="37"/>
      <c r="B76" s="162" t="s">
        <v>125</v>
      </c>
      <c r="C76" s="207"/>
      <c r="D76" s="259"/>
      <c r="E76" s="162" t="s">
        <v>125</v>
      </c>
      <c r="F76" s="207"/>
      <c r="G76" s="259"/>
      <c r="H76" s="162" t="s">
        <v>125</v>
      </c>
      <c r="I76" s="207"/>
      <c r="J76" s="260"/>
      <c r="K76" s="66"/>
      <c r="L76" s="67"/>
      <c r="M76" s="14"/>
      <c r="N76" s="37"/>
      <c r="O76" s="37"/>
      <c r="P76" s="37"/>
      <c r="Q76" s="37"/>
      <c r="R76" s="37"/>
      <c r="S76" s="37"/>
      <c r="T76" s="37"/>
      <c r="U76" s="37"/>
      <c r="V76" s="37"/>
      <c r="W76" s="37"/>
      <c r="X76" s="37"/>
      <c r="Y76" s="37"/>
    </row>
    <row r="77" ht="15.0" customHeight="1">
      <c r="A77" s="37"/>
      <c r="B77" s="105"/>
      <c r="C77" s="207"/>
      <c r="D77" s="157"/>
      <c r="E77" s="105"/>
      <c r="F77" s="207"/>
      <c r="G77" s="157"/>
      <c r="H77" s="105"/>
      <c r="I77" s="207"/>
      <c r="J77" s="157"/>
      <c r="K77" s="171"/>
      <c r="L77" s="14"/>
      <c r="M77" s="14"/>
      <c r="N77" s="37"/>
      <c r="O77" s="37"/>
      <c r="P77" s="37"/>
      <c r="Q77" s="37"/>
      <c r="R77" s="37"/>
      <c r="S77" s="37"/>
      <c r="T77" s="37"/>
      <c r="U77" s="37"/>
      <c r="V77" s="37"/>
      <c r="W77" s="37"/>
      <c r="X77" s="37"/>
      <c r="Y77" s="37"/>
    </row>
    <row r="78" ht="15.0" customHeight="1">
      <c r="A78" s="37"/>
      <c r="B78" s="37"/>
      <c r="C78" s="37"/>
      <c r="D78" s="37"/>
      <c r="E78" s="37"/>
      <c r="F78" s="37"/>
      <c r="G78" s="37"/>
      <c r="H78" s="37"/>
      <c r="I78" s="37"/>
      <c r="J78" s="37"/>
      <c r="K78" s="37"/>
      <c r="L78" s="37"/>
      <c r="M78" s="37"/>
      <c r="N78" s="37"/>
      <c r="O78" s="37"/>
      <c r="P78" s="37"/>
      <c r="Q78" s="37"/>
      <c r="R78" s="37"/>
      <c r="S78" s="37"/>
      <c r="T78" s="37"/>
      <c r="U78" s="37"/>
      <c r="V78" s="37"/>
      <c r="W78" s="37"/>
      <c r="X78" s="37"/>
      <c r="Y78" s="37"/>
    </row>
    <row r="79" ht="15.0" customHeight="1">
      <c r="A79" s="37"/>
      <c r="B79" s="252" t="s">
        <v>129</v>
      </c>
      <c r="C79" s="253"/>
      <c r="D79" s="171"/>
      <c r="E79" s="171"/>
      <c r="F79" s="171"/>
      <c r="G79" s="171"/>
      <c r="H79" s="171"/>
      <c r="I79" s="171"/>
      <c r="J79" s="171"/>
      <c r="K79" s="171"/>
      <c r="L79" s="14"/>
      <c r="M79" s="14"/>
      <c r="N79" s="37"/>
      <c r="O79" s="37"/>
      <c r="P79" s="37"/>
      <c r="Q79" s="37"/>
      <c r="R79" s="37"/>
      <c r="S79" s="37"/>
      <c r="T79" s="37"/>
      <c r="U79" s="37"/>
      <c r="V79" s="37"/>
      <c r="W79" s="37"/>
      <c r="X79" s="37"/>
      <c r="Y79" s="37"/>
    </row>
    <row r="80" ht="335.25" customHeight="1">
      <c r="A80" s="37"/>
      <c r="B80" s="161" t="s">
        <v>130</v>
      </c>
      <c r="E80" s="171"/>
      <c r="F80" s="171"/>
      <c r="G80" s="262"/>
      <c r="H80" s="67"/>
      <c r="I80" s="171"/>
      <c r="J80" s="263" t="str">
        <f>"Zapsáno znaků:     "&amp;LEN($G$80)&amp;" z max.1000"</f>
        <v>Zapsáno znaků:     0 z max.1000</v>
      </c>
      <c r="K80" s="171"/>
      <c r="L80" s="14"/>
      <c r="M80" s="14"/>
      <c r="N80" s="37"/>
      <c r="O80" s="37"/>
      <c r="P80" s="37"/>
      <c r="Q80" s="37"/>
      <c r="R80" s="37"/>
      <c r="S80" s="37"/>
      <c r="T80" s="37"/>
      <c r="U80" s="37"/>
      <c r="V80" s="37"/>
      <c r="W80" s="37"/>
      <c r="X80" s="37"/>
      <c r="Y80" s="37"/>
    </row>
    <row r="81" ht="15.0" customHeight="1">
      <c r="A81" s="37"/>
      <c r="B81" s="171"/>
      <c r="C81" s="171"/>
      <c r="D81" s="171"/>
      <c r="E81" s="171"/>
      <c r="F81" s="171"/>
      <c r="G81" s="171"/>
      <c r="H81" s="171"/>
      <c r="I81" s="171"/>
      <c r="J81" s="171"/>
      <c r="K81" s="171"/>
      <c r="L81" s="14"/>
      <c r="M81" s="14"/>
      <c r="N81" s="37"/>
      <c r="O81" s="37"/>
      <c r="P81" s="37"/>
      <c r="Q81" s="37"/>
      <c r="R81" s="37"/>
      <c r="S81" s="37"/>
      <c r="T81" s="37"/>
      <c r="U81" s="37"/>
      <c r="V81" s="37"/>
      <c r="W81" s="37"/>
      <c r="X81" s="37"/>
      <c r="Y81" s="37"/>
    </row>
    <row r="82" ht="15.0" customHeight="1">
      <c r="A82" s="37"/>
      <c r="B82" s="37"/>
      <c r="C82" s="37"/>
      <c r="D82" s="37"/>
      <c r="E82" s="37"/>
      <c r="F82" s="37"/>
      <c r="G82" s="37"/>
      <c r="H82" s="37"/>
      <c r="I82" s="37"/>
      <c r="J82" s="37"/>
      <c r="K82" s="37"/>
      <c r="L82" s="37"/>
      <c r="M82" s="37"/>
      <c r="N82" s="37"/>
      <c r="O82" s="37"/>
      <c r="P82" s="37"/>
      <c r="Q82" s="37"/>
      <c r="R82" s="37"/>
      <c r="S82" s="37"/>
      <c r="T82" s="37"/>
      <c r="U82" s="37"/>
      <c r="V82" s="37"/>
      <c r="W82" s="37"/>
      <c r="X82" s="37"/>
      <c r="Y82" s="37"/>
    </row>
    <row r="83" ht="15.0" customHeight="1">
      <c r="A83" s="37"/>
      <c r="B83" s="252" t="s">
        <v>131</v>
      </c>
      <c r="C83" s="253"/>
      <c r="D83" s="171"/>
      <c r="E83" s="171"/>
      <c r="F83" s="171"/>
      <c r="G83" s="171"/>
      <c r="H83" s="171"/>
      <c r="I83" s="171"/>
      <c r="J83" s="171"/>
      <c r="K83" s="171"/>
      <c r="L83" s="14"/>
      <c r="M83" s="14"/>
      <c r="N83" s="37"/>
      <c r="O83" s="37"/>
      <c r="P83" s="37"/>
      <c r="Q83" s="37"/>
      <c r="R83" s="37"/>
      <c r="S83" s="37"/>
      <c r="T83" s="37"/>
      <c r="U83" s="37"/>
      <c r="V83" s="37"/>
      <c r="W83" s="37"/>
      <c r="X83" s="37"/>
      <c r="Y83" s="37"/>
    </row>
    <row r="84" ht="36.75" customHeight="1">
      <c r="A84" s="37"/>
      <c r="B84" s="264" t="s">
        <v>132</v>
      </c>
      <c r="E84" s="145"/>
      <c r="F84" s="145"/>
      <c r="G84" s="255"/>
      <c r="H84" s="145"/>
      <c r="I84" s="145"/>
      <c r="J84" s="255"/>
      <c r="K84" s="145"/>
      <c r="L84" s="102"/>
      <c r="M84" s="14"/>
      <c r="N84" s="37"/>
      <c r="O84" s="37"/>
      <c r="P84" s="37"/>
      <c r="Q84" s="37"/>
      <c r="R84" s="37"/>
      <c r="S84" s="37"/>
      <c r="T84" s="37"/>
      <c r="U84" s="37"/>
      <c r="V84" s="37"/>
      <c r="W84" s="37"/>
      <c r="X84" s="37"/>
      <c r="Y84" s="37"/>
    </row>
    <row r="85" ht="15.0" customHeight="1">
      <c r="A85" s="37"/>
      <c r="B85" s="248" t="s">
        <v>133</v>
      </c>
      <c r="C85" s="207"/>
      <c r="D85" s="225"/>
      <c r="E85" s="248" t="s">
        <v>134</v>
      </c>
      <c r="F85" s="207"/>
      <c r="G85" s="225"/>
      <c r="H85" s="248" t="s">
        <v>135</v>
      </c>
      <c r="I85" s="207"/>
      <c r="J85" s="194"/>
      <c r="K85" s="66"/>
      <c r="L85" s="67"/>
      <c r="M85" s="139"/>
      <c r="N85" s="37"/>
      <c r="O85" s="37"/>
      <c r="P85" s="37"/>
      <c r="Q85" s="37"/>
      <c r="R85" s="37"/>
      <c r="S85" s="37"/>
      <c r="T85" s="37"/>
      <c r="U85" s="37"/>
      <c r="V85" s="37"/>
      <c r="W85" s="37"/>
      <c r="X85" s="37"/>
      <c r="Y85" s="37"/>
    </row>
    <row r="86" ht="15.0" customHeight="1">
      <c r="A86" s="37"/>
      <c r="B86" s="256"/>
      <c r="C86" s="171"/>
      <c r="D86" s="171"/>
      <c r="E86" s="256"/>
      <c r="F86" s="171"/>
      <c r="G86" s="171"/>
      <c r="H86" s="256"/>
      <c r="I86" s="171"/>
      <c r="J86" s="171"/>
      <c r="K86" s="171"/>
      <c r="L86" s="108"/>
      <c r="M86" s="14"/>
      <c r="N86" s="37"/>
      <c r="O86" s="37"/>
      <c r="P86" s="37"/>
      <c r="Q86" s="37"/>
      <c r="R86" s="37"/>
      <c r="S86" s="37"/>
      <c r="T86" s="37"/>
      <c r="U86" s="37"/>
      <c r="V86" s="37"/>
      <c r="W86" s="37"/>
      <c r="X86" s="37"/>
      <c r="Y86" s="37"/>
    </row>
    <row r="87" ht="15.0" customHeight="1">
      <c r="A87" s="37"/>
      <c r="B87" s="162" t="s">
        <v>95</v>
      </c>
      <c r="C87" s="207"/>
      <c r="D87" s="225"/>
      <c r="E87" s="162" t="s">
        <v>95</v>
      </c>
      <c r="F87" s="207"/>
      <c r="G87" s="225"/>
      <c r="H87" s="162" t="s">
        <v>95</v>
      </c>
      <c r="I87" s="207"/>
      <c r="J87" s="194"/>
      <c r="K87" s="66"/>
      <c r="L87" s="67"/>
      <c r="M87" s="14"/>
      <c r="N87" s="37"/>
      <c r="O87" s="37"/>
      <c r="P87" s="37"/>
      <c r="Q87" s="37"/>
      <c r="R87" s="37"/>
      <c r="S87" s="37"/>
      <c r="T87" s="37"/>
      <c r="U87" s="37"/>
      <c r="V87" s="37"/>
      <c r="W87" s="37"/>
      <c r="X87" s="37"/>
      <c r="Y87" s="37"/>
    </row>
    <row r="88" ht="15.0" customHeight="1">
      <c r="A88" s="37"/>
      <c r="B88" s="256"/>
      <c r="C88" s="171"/>
      <c r="D88" s="171"/>
      <c r="E88" s="256"/>
      <c r="F88" s="171"/>
      <c r="G88" s="171"/>
      <c r="H88" s="256"/>
      <c r="I88" s="171"/>
      <c r="J88" s="171"/>
      <c r="K88" s="171"/>
      <c r="L88" s="14"/>
      <c r="M88" s="14"/>
      <c r="N88" s="37"/>
      <c r="O88" s="37"/>
      <c r="P88" s="37"/>
      <c r="Q88" s="37"/>
      <c r="R88" s="37"/>
      <c r="S88" s="37"/>
      <c r="T88" s="37"/>
      <c r="U88" s="37"/>
      <c r="V88" s="37"/>
      <c r="W88" s="37"/>
      <c r="X88" s="37"/>
      <c r="Y88" s="37"/>
    </row>
    <row r="89" ht="15.0" customHeight="1">
      <c r="A89" s="37"/>
      <c r="B89" s="162" t="s">
        <v>124</v>
      </c>
      <c r="C89" s="207"/>
      <c r="D89" s="225"/>
      <c r="E89" s="162" t="s">
        <v>124</v>
      </c>
      <c r="F89" s="207"/>
      <c r="G89" s="225"/>
      <c r="H89" s="162" t="s">
        <v>124</v>
      </c>
      <c r="I89" s="207"/>
      <c r="J89" s="194"/>
      <c r="K89" s="66"/>
      <c r="L89" s="67"/>
      <c r="M89" s="14"/>
      <c r="N89" s="37"/>
      <c r="O89" s="37"/>
      <c r="P89" s="37"/>
      <c r="Q89" s="37"/>
      <c r="R89" s="37"/>
      <c r="S89" s="37"/>
      <c r="T89" s="37"/>
      <c r="U89" s="37"/>
      <c r="V89" s="37"/>
      <c r="W89" s="37"/>
      <c r="X89" s="37"/>
      <c r="Y89" s="37"/>
    </row>
    <row r="90" ht="15.0" customHeight="1">
      <c r="A90" s="37"/>
      <c r="B90" s="105"/>
      <c r="C90" s="207"/>
      <c r="D90" s="105"/>
      <c r="E90" s="105"/>
      <c r="F90" s="105"/>
      <c r="G90" s="105"/>
      <c r="H90" s="105"/>
      <c r="I90" s="105"/>
      <c r="J90" s="105"/>
      <c r="K90" s="171"/>
      <c r="L90" s="14"/>
      <c r="M90" s="14"/>
      <c r="N90" s="37"/>
      <c r="O90" s="37"/>
      <c r="P90" s="37"/>
      <c r="Q90" s="37"/>
      <c r="R90" s="37"/>
      <c r="S90" s="37"/>
      <c r="T90" s="37"/>
      <c r="U90" s="37"/>
      <c r="V90" s="37"/>
      <c r="W90" s="37"/>
      <c r="X90" s="37"/>
      <c r="Y90" s="37"/>
    </row>
    <row r="91" ht="15.0" customHeight="1">
      <c r="A91" s="37"/>
      <c r="B91" s="145"/>
      <c r="C91" s="145"/>
      <c r="D91" s="145"/>
      <c r="E91" s="145"/>
      <c r="F91" s="145"/>
      <c r="G91" s="145"/>
      <c r="H91" s="145"/>
      <c r="I91" s="145"/>
      <c r="J91" s="145"/>
      <c r="K91" s="145"/>
      <c r="L91" s="14"/>
      <c r="M91" s="14"/>
      <c r="N91" s="37"/>
      <c r="O91" s="37"/>
      <c r="P91" s="37"/>
      <c r="Q91" s="37"/>
      <c r="R91" s="37"/>
      <c r="S91" s="37"/>
      <c r="T91" s="37"/>
      <c r="U91" s="37"/>
      <c r="V91" s="37"/>
      <c r="W91" s="37"/>
      <c r="X91" s="37"/>
      <c r="Y91" s="37"/>
    </row>
    <row r="92" ht="15.0" customHeight="1">
      <c r="A92" s="37"/>
      <c r="B92" s="248" t="s">
        <v>136</v>
      </c>
      <c r="C92" s="207"/>
      <c r="D92" s="225"/>
      <c r="E92" s="248" t="s">
        <v>137</v>
      </c>
      <c r="F92" s="207"/>
      <c r="G92" s="225"/>
      <c r="H92" s="248" t="s">
        <v>138</v>
      </c>
      <c r="I92" s="207"/>
      <c r="J92" s="194"/>
      <c r="K92" s="66"/>
      <c r="L92" s="67"/>
      <c r="M92" s="14"/>
      <c r="N92" s="37"/>
      <c r="O92" s="37"/>
      <c r="P92" s="37"/>
      <c r="Q92" s="37"/>
      <c r="R92" s="37"/>
      <c r="S92" s="37"/>
      <c r="T92" s="37"/>
      <c r="U92" s="37"/>
      <c r="V92" s="37"/>
      <c r="W92" s="37"/>
      <c r="X92" s="37"/>
      <c r="Y92" s="37"/>
    </row>
    <row r="93" ht="15.0" customHeight="1">
      <c r="A93" s="37"/>
      <c r="B93" s="256"/>
      <c r="C93" s="171"/>
      <c r="D93" s="171"/>
      <c r="E93" s="256"/>
      <c r="F93" s="171"/>
      <c r="G93" s="171"/>
      <c r="H93" s="256"/>
      <c r="I93" s="171"/>
      <c r="J93" s="171"/>
      <c r="K93" s="145"/>
      <c r="L93" s="14"/>
      <c r="M93" s="14"/>
      <c r="N93" s="37"/>
      <c r="O93" s="37"/>
      <c r="P93" s="37"/>
      <c r="Q93" s="37"/>
      <c r="R93" s="37"/>
      <c r="S93" s="37"/>
      <c r="T93" s="37"/>
      <c r="U93" s="37"/>
      <c r="V93" s="37"/>
      <c r="W93" s="37"/>
      <c r="X93" s="37"/>
      <c r="Y93" s="37"/>
    </row>
    <row r="94" ht="15.0" customHeight="1">
      <c r="A94" s="37"/>
      <c r="B94" s="162" t="s">
        <v>95</v>
      </c>
      <c r="C94" s="207"/>
      <c r="D94" s="225"/>
      <c r="E94" s="162" t="s">
        <v>95</v>
      </c>
      <c r="F94" s="207"/>
      <c r="G94" s="225"/>
      <c r="H94" s="162" t="s">
        <v>95</v>
      </c>
      <c r="I94" s="207"/>
      <c r="J94" s="194"/>
      <c r="K94" s="66"/>
      <c r="L94" s="67"/>
      <c r="M94" s="14"/>
      <c r="N94" s="37"/>
      <c r="O94" s="37"/>
      <c r="P94" s="37"/>
      <c r="Q94" s="37"/>
      <c r="R94" s="37"/>
      <c r="S94" s="37"/>
      <c r="T94" s="37"/>
      <c r="U94" s="37"/>
      <c r="V94" s="37"/>
      <c r="W94" s="37"/>
      <c r="X94" s="37"/>
      <c r="Y94" s="37"/>
    </row>
    <row r="95" ht="15.0" customHeight="1">
      <c r="A95" s="37"/>
      <c r="B95" s="256"/>
      <c r="C95" s="171"/>
      <c r="D95" s="171"/>
      <c r="E95" s="256"/>
      <c r="F95" s="171"/>
      <c r="G95" s="171"/>
      <c r="H95" s="256"/>
      <c r="I95" s="171"/>
      <c r="J95" s="171"/>
      <c r="K95" s="145"/>
      <c r="L95" s="14"/>
      <c r="M95" s="14"/>
      <c r="N95" s="37"/>
      <c r="O95" s="37"/>
      <c r="P95" s="37"/>
      <c r="Q95" s="37"/>
      <c r="R95" s="37"/>
      <c r="S95" s="37"/>
      <c r="T95" s="37"/>
      <c r="U95" s="37"/>
      <c r="V95" s="37"/>
      <c r="W95" s="37"/>
      <c r="X95" s="37"/>
      <c r="Y95" s="37"/>
    </row>
    <row r="96" ht="15.0" customHeight="1">
      <c r="A96" s="37"/>
      <c r="B96" s="162" t="s">
        <v>124</v>
      </c>
      <c r="C96" s="207"/>
      <c r="D96" s="225"/>
      <c r="E96" s="162" t="s">
        <v>124</v>
      </c>
      <c r="F96" s="207"/>
      <c r="G96" s="225"/>
      <c r="H96" s="162" t="s">
        <v>124</v>
      </c>
      <c r="I96" s="207"/>
      <c r="J96" s="194"/>
      <c r="K96" s="66"/>
      <c r="L96" s="67"/>
      <c r="M96" s="14"/>
      <c r="N96" s="37"/>
      <c r="O96" s="37"/>
      <c r="P96" s="37"/>
      <c r="Q96" s="37"/>
      <c r="R96" s="37"/>
      <c r="S96" s="37"/>
      <c r="T96" s="37"/>
      <c r="U96" s="37"/>
      <c r="V96" s="37"/>
      <c r="W96" s="37"/>
      <c r="X96" s="37"/>
      <c r="Y96" s="37"/>
    </row>
    <row r="97" ht="15.0" customHeight="1">
      <c r="A97" s="37"/>
      <c r="B97" s="105"/>
      <c r="C97" s="207"/>
      <c r="D97" s="157"/>
      <c r="E97" s="105"/>
      <c r="F97" s="207"/>
      <c r="G97" s="157"/>
      <c r="H97" s="105"/>
      <c r="I97" s="207"/>
      <c r="J97" s="157"/>
      <c r="K97" s="145"/>
      <c r="L97" s="14"/>
      <c r="M97" s="14"/>
      <c r="N97" s="37"/>
      <c r="O97" s="37"/>
      <c r="P97" s="37"/>
      <c r="Q97" s="37"/>
      <c r="R97" s="37"/>
      <c r="S97" s="37"/>
      <c r="T97" s="37"/>
      <c r="U97" s="37"/>
      <c r="V97" s="37"/>
      <c r="W97" s="37"/>
      <c r="X97" s="37"/>
      <c r="Y97" s="37"/>
    </row>
    <row r="98" ht="15.0" customHeight="1">
      <c r="A98" s="37"/>
      <c r="B98" s="37"/>
      <c r="C98" s="37"/>
      <c r="D98" s="37"/>
      <c r="E98" s="37"/>
      <c r="F98" s="37"/>
      <c r="G98" s="37"/>
      <c r="H98" s="37"/>
      <c r="I98" s="37"/>
      <c r="J98" s="37"/>
      <c r="K98" s="37"/>
      <c r="L98" s="37"/>
      <c r="M98" s="37"/>
      <c r="N98" s="37"/>
      <c r="O98" s="37"/>
      <c r="P98" s="37"/>
      <c r="Q98" s="37"/>
      <c r="R98" s="37"/>
      <c r="S98" s="37"/>
      <c r="T98" s="37"/>
      <c r="U98" s="37"/>
      <c r="V98" s="37"/>
      <c r="W98" s="37"/>
      <c r="X98" s="37"/>
      <c r="Y98" s="37"/>
    </row>
    <row r="99" ht="15.0" customHeight="1">
      <c r="A99" s="37"/>
      <c r="B99" s="37"/>
      <c r="C99" s="37"/>
      <c r="D99" s="37"/>
      <c r="E99" s="37"/>
      <c r="F99" s="37"/>
      <c r="G99" s="37"/>
      <c r="H99" s="37"/>
      <c r="I99" s="37"/>
      <c r="J99" s="37"/>
      <c r="K99" s="37"/>
      <c r="L99" s="37"/>
      <c r="M99" s="37"/>
      <c r="N99" s="37"/>
      <c r="O99" s="37"/>
      <c r="P99" s="37"/>
      <c r="Q99" s="37"/>
      <c r="R99" s="37"/>
      <c r="S99" s="37"/>
      <c r="T99" s="37"/>
      <c r="U99" s="37"/>
      <c r="V99" s="37"/>
      <c r="W99" s="37"/>
      <c r="X99" s="37"/>
      <c r="Y99" s="37"/>
    </row>
    <row r="100" ht="15.75" customHeight="1">
      <c r="A100" s="37"/>
      <c r="B100" s="265" t="str">
        <f>Pokyny!E40</f>
        <v> Verze 1: květen 2023.</v>
      </c>
      <c r="C100" s="3"/>
      <c r="D100" s="3"/>
      <c r="E100" s="3"/>
      <c r="F100" s="3"/>
      <c r="G100" s="3"/>
      <c r="H100" s="3"/>
      <c r="I100" s="3"/>
      <c r="J100" s="4"/>
      <c r="K100" s="37"/>
      <c r="L100" s="37"/>
      <c r="M100" s="37"/>
      <c r="N100" s="37"/>
      <c r="O100" s="37"/>
      <c r="P100" s="37"/>
      <c r="Q100" s="37"/>
      <c r="R100" s="37"/>
      <c r="S100" s="37"/>
      <c r="T100" s="37"/>
      <c r="U100" s="37"/>
      <c r="V100" s="37"/>
      <c r="W100" s="37"/>
      <c r="X100" s="37"/>
      <c r="Y100" s="37"/>
    </row>
    <row r="101" ht="15.0" customHeight="1">
      <c r="A101" s="37"/>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row>
    <row r="102" ht="42.0" customHeight="1">
      <c r="B102" s="266"/>
      <c r="C102" s="266"/>
      <c r="D102" s="266"/>
      <c r="E102" s="266"/>
      <c r="F102" s="266"/>
      <c r="G102" s="266"/>
      <c r="H102" s="266"/>
      <c r="I102" s="266"/>
      <c r="J102" s="266"/>
    </row>
    <row r="103" ht="15.75" customHeight="1">
      <c r="H103" s="267" t="s">
        <v>92</v>
      </c>
    </row>
    <row r="104" ht="15.75" customHeight="1">
      <c r="J104" s="268"/>
    </row>
    <row r="105" ht="15.75" customHeight="1"/>
    <row r="106" ht="15.75" customHeight="1"/>
    <row r="107" ht="15.75" customHeight="1"/>
    <row r="108" ht="15.75" customHeight="1"/>
    <row r="109" ht="15.75" customHeight="1"/>
    <row r="110" ht="15.75" customHeight="1"/>
    <row r="111" ht="15.75" customHeight="1"/>
    <row r="112" ht="15.75" customHeight="1"/>
    <row r="113" ht="15.75" customHeight="1"/>
  </sheetData>
  <mergeCells count="36">
    <mergeCell ref="B3:D3"/>
    <mergeCell ref="B6:J6"/>
    <mergeCell ref="D13:G13"/>
    <mergeCell ref="D15:G15"/>
    <mergeCell ref="B31:D32"/>
    <mergeCell ref="J33:L33"/>
    <mergeCell ref="J35:L35"/>
    <mergeCell ref="J37:L37"/>
    <mergeCell ref="J40:L40"/>
    <mergeCell ref="J42:L42"/>
    <mergeCell ref="J44:L44"/>
    <mergeCell ref="B48:D49"/>
    <mergeCell ref="B51:D52"/>
    <mergeCell ref="J53:L53"/>
    <mergeCell ref="J55:L55"/>
    <mergeCell ref="J57:L57"/>
    <mergeCell ref="J59:L59"/>
    <mergeCell ref="J61:L61"/>
    <mergeCell ref="J63:L63"/>
    <mergeCell ref="J66:L66"/>
    <mergeCell ref="J68:L68"/>
    <mergeCell ref="J85:L85"/>
    <mergeCell ref="J87:L87"/>
    <mergeCell ref="J89:L89"/>
    <mergeCell ref="J92:L92"/>
    <mergeCell ref="J94:L94"/>
    <mergeCell ref="J96:L96"/>
    <mergeCell ref="B100:J100"/>
    <mergeCell ref="H103:J103"/>
    <mergeCell ref="J70:L70"/>
    <mergeCell ref="J72:L72"/>
    <mergeCell ref="J74:L74"/>
    <mergeCell ref="J76:L76"/>
    <mergeCell ref="B80:D80"/>
    <mergeCell ref="G80:H80"/>
    <mergeCell ref="B84:D84"/>
  </mergeCells>
  <dataValidations>
    <dataValidation type="list" allowBlank="1" sqref="D15">
      <formula1>'číselníky'!$O$22:$O$30</formula1>
    </dataValidation>
    <dataValidation type="list" allowBlank="1" sqref="D17">
      <formula1>"Vyberte možnost,MP - malý podnik,SP - střední podnik,VP - velký podnik"</formula1>
    </dataValidation>
    <dataValidation type="custom" allowBlank="1" showDropDown="1" showInputMessage="1" showErrorMessage="1" prompt="Zadejte cíl projektu v českém jazyce o maximální délce 1000 znaků." sqref="G80">
      <formula1>LTE(LEN(G80),(1000))</formula1>
    </dataValidation>
    <dataValidation type="custom" allowBlank="1" showDropDown="1" showInputMessage="1" showErrorMessage="1" prompt="Zadejte platnou URL adresu Vaší organizace." sqref="D22">
      <formula1>IFERROR(ISURL(D22), true)</formula1>
    </dataValidation>
  </dataValidations>
  <hyperlinks>
    <hyperlink r:id="rId1" ref="E17"/>
    <hyperlink display="Pokračovat na další stránku" location="'Řešitelský tým'!A1" ref="H103"/>
  </hyperlinks>
  <printOptions/>
  <pageMargins bottom="0.787401575" footer="0.0" header="0.0" left="0.7" right="0.7" top="0.787401575"/>
  <pageSetup paperSize="9" orientation="portrait"/>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8F8F8"/>
    <outlinePr summaryBelow="0" summaryRight="0"/>
    <pageSetUpPr fitToPage="1"/>
  </sheetPr>
  <sheetViews>
    <sheetView showGridLines="0" workbookViewId="0"/>
  </sheetViews>
  <sheetFormatPr customHeight="1" defaultColWidth="14.43" defaultRowHeight="15.0"/>
  <cols>
    <col customWidth="1" min="1" max="1" width="5.57"/>
    <col customWidth="1" min="2" max="2" width="39.29"/>
    <col customWidth="1" min="3" max="3" width="3.0"/>
    <col customWidth="1" min="4" max="4" width="19.14"/>
    <col customWidth="1" min="5" max="5" width="2.86"/>
    <col customWidth="1" min="6" max="6" width="20.86"/>
    <col customWidth="1" min="7" max="7" width="3.0"/>
    <col customWidth="1" min="8" max="8" width="1.71"/>
    <col customWidth="1" min="9" max="9" width="16.0"/>
    <col customWidth="1" min="10" max="10" width="1.71"/>
    <col customWidth="1" min="11" max="11" width="40.14"/>
    <col customWidth="1" min="12" max="12" width="2.71"/>
    <col customWidth="1" min="13" max="13" width="19.29"/>
    <col customWidth="1" min="14" max="14" width="3.0"/>
    <col customWidth="1" min="15" max="15" width="20.86"/>
    <col customWidth="1" min="16" max="16" width="3.0"/>
    <col customWidth="1" min="17" max="17" width="1.71"/>
    <col customWidth="1" min="18" max="18" width="15.71"/>
  </cols>
  <sheetData>
    <row r="1" ht="15.0" customHeight="1">
      <c r="A1" s="1"/>
      <c r="B1" s="1"/>
      <c r="C1" s="1"/>
      <c r="D1" s="1"/>
      <c r="E1" s="1"/>
      <c r="F1" s="1"/>
      <c r="G1" s="1"/>
      <c r="H1" s="1"/>
      <c r="I1" s="1"/>
      <c r="J1" s="37"/>
      <c r="K1" s="1"/>
      <c r="L1" s="1"/>
      <c r="M1" s="1"/>
      <c r="N1" s="1"/>
      <c r="O1" s="1"/>
      <c r="P1" s="1"/>
      <c r="Q1" s="1"/>
      <c r="R1" s="1"/>
      <c r="S1" s="1"/>
      <c r="T1" s="1"/>
      <c r="U1" s="1"/>
      <c r="V1" s="1"/>
      <c r="W1" s="1"/>
      <c r="X1" s="1"/>
      <c r="Y1" s="1"/>
      <c r="Z1" s="1"/>
    </row>
    <row r="2" ht="21.0" customHeight="1">
      <c r="A2" s="1"/>
      <c r="B2" s="1"/>
      <c r="C2" s="1"/>
      <c r="D2" s="1"/>
      <c r="E2" s="1"/>
      <c r="F2" s="1"/>
      <c r="G2" s="1"/>
      <c r="H2" s="1"/>
      <c r="I2" s="1"/>
      <c r="J2" s="37"/>
      <c r="K2" s="1"/>
      <c r="L2" s="1"/>
      <c r="M2" s="1"/>
      <c r="N2" s="1"/>
      <c r="O2" s="1"/>
      <c r="P2" s="1"/>
      <c r="Q2" s="1"/>
      <c r="R2" s="1"/>
      <c r="S2" s="1"/>
      <c r="T2" s="1"/>
      <c r="U2" s="1"/>
      <c r="V2" s="1"/>
      <c r="W2" s="1"/>
      <c r="X2" s="1"/>
      <c r="Y2" s="1"/>
      <c r="Z2" s="1"/>
    </row>
    <row r="3" ht="18.0" customHeight="1">
      <c r="A3" s="1"/>
      <c r="B3" s="269" t="s">
        <v>139</v>
      </c>
      <c r="C3" s="3"/>
      <c r="D3" s="3"/>
      <c r="E3" s="3"/>
      <c r="F3" s="3"/>
      <c r="G3" s="3"/>
      <c r="H3" s="3"/>
      <c r="I3" s="3"/>
      <c r="J3" s="3"/>
      <c r="K3" s="3"/>
      <c r="L3" s="3"/>
      <c r="M3" s="4"/>
      <c r="N3" s="270"/>
      <c r="O3" s="1"/>
      <c r="P3" s="1"/>
      <c r="Q3" s="1"/>
      <c r="R3" s="1"/>
      <c r="S3" s="1"/>
      <c r="T3" s="1"/>
      <c r="U3" s="1"/>
      <c r="V3" s="1"/>
      <c r="W3" s="1"/>
      <c r="X3" s="1"/>
      <c r="Y3" s="1"/>
      <c r="Z3" s="1"/>
    </row>
    <row r="4" ht="15.75" customHeight="1">
      <c r="A4" s="1"/>
      <c r="B4" s="271"/>
      <c r="C4" s="271"/>
      <c r="D4" s="59"/>
      <c r="E4" s="59"/>
      <c r="F4" s="59"/>
      <c r="G4" s="59"/>
      <c r="H4" s="59"/>
      <c r="I4" s="272"/>
      <c r="J4" s="217"/>
      <c r="K4" s="212"/>
      <c r="L4" s="212"/>
      <c r="M4" s="273"/>
      <c r="N4" s="273"/>
      <c r="O4" s="212"/>
      <c r="P4" s="212"/>
      <c r="Q4" s="58"/>
    </row>
    <row r="5" ht="15.75" customHeight="1">
      <c r="A5" s="1"/>
      <c r="B5" s="11"/>
      <c r="C5" s="11"/>
      <c r="D5" s="59"/>
      <c r="E5" s="59"/>
      <c r="F5" s="59"/>
      <c r="G5" s="59"/>
      <c r="H5" s="59"/>
      <c r="I5" s="272"/>
      <c r="J5" s="217"/>
      <c r="K5" s="212"/>
      <c r="L5" s="212"/>
      <c r="M5" s="273"/>
      <c r="N5" s="273"/>
      <c r="O5" s="212"/>
      <c r="P5" s="212"/>
      <c r="Q5" s="58"/>
    </row>
    <row r="6" ht="18.0" customHeight="1">
      <c r="A6" s="1"/>
      <c r="B6" s="62"/>
      <c r="C6" s="3"/>
      <c r="D6" s="3"/>
      <c r="E6" s="3"/>
      <c r="F6" s="3"/>
      <c r="G6" s="3"/>
      <c r="H6" s="3"/>
      <c r="I6" s="3"/>
      <c r="J6" s="3"/>
      <c r="K6" s="3"/>
      <c r="L6" s="3"/>
      <c r="M6" s="3"/>
      <c r="N6" s="3"/>
      <c r="O6" s="3"/>
      <c r="P6" s="3"/>
      <c r="Q6" s="3"/>
      <c r="R6" s="4"/>
    </row>
    <row r="7" ht="12.0" customHeight="1">
      <c r="A7" s="37"/>
      <c r="B7" s="16"/>
      <c r="C7" s="16"/>
      <c r="D7" s="16"/>
      <c r="E7" s="16"/>
      <c r="F7" s="16"/>
      <c r="G7" s="16"/>
      <c r="H7" s="16"/>
      <c r="I7" s="16"/>
      <c r="J7" s="16"/>
      <c r="K7" s="16"/>
      <c r="L7" s="16"/>
      <c r="M7" s="16"/>
      <c r="N7" s="16"/>
      <c r="O7" s="16"/>
      <c r="P7" s="274"/>
      <c r="Q7" s="16"/>
      <c r="R7" s="37"/>
      <c r="S7" s="37"/>
      <c r="T7" s="37"/>
      <c r="U7" s="37"/>
      <c r="V7" s="37"/>
      <c r="W7" s="37"/>
      <c r="X7" s="37"/>
      <c r="Y7" s="37"/>
      <c r="Z7" s="37"/>
    </row>
    <row r="8" ht="15.0" customHeight="1">
      <c r="A8" s="16"/>
      <c r="B8" s="275" t="s">
        <v>140</v>
      </c>
      <c r="C8" s="16"/>
      <c r="D8" s="16"/>
      <c r="E8" s="16"/>
      <c r="F8" s="16"/>
      <c r="G8" s="16"/>
      <c r="H8" s="16"/>
      <c r="I8" s="16"/>
      <c r="J8" s="16"/>
      <c r="K8" s="16"/>
      <c r="L8" s="16"/>
      <c r="M8" s="16"/>
      <c r="N8" s="16"/>
      <c r="O8" s="16"/>
      <c r="P8" s="16"/>
      <c r="Q8" s="16"/>
      <c r="R8" s="16"/>
      <c r="S8" s="16"/>
      <c r="T8" s="16"/>
      <c r="U8" s="16"/>
      <c r="V8" s="16"/>
      <c r="W8" s="16"/>
      <c r="X8" s="16"/>
      <c r="Y8" s="16"/>
      <c r="Z8" s="16"/>
    </row>
    <row r="9" ht="6.0" customHeight="1">
      <c r="A9" s="16"/>
      <c r="B9" s="16"/>
      <c r="C9" s="16"/>
      <c r="D9" s="16"/>
      <c r="E9" s="16"/>
      <c r="F9" s="16"/>
      <c r="G9" s="16"/>
      <c r="H9" s="16"/>
      <c r="J9" s="16"/>
      <c r="K9" s="16"/>
      <c r="L9" s="16"/>
      <c r="M9" s="16"/>
      <c r="N9" s="16"/>
      <c r="O9" s="16"/>
      <c r="P9" s="16"/>
      <c r="Q9" s="16"/>
      <c r="R9" s="16"/>
      <c r="S9" s="16"/>
      <c r="T9" s="16"/>
      <c r="U9" s="16"/>
      <c r="V9" s="16"/>
      <c r="W9" s="16"/>
      <c r="X9" s="16"/>
      <c r="Y9" s="16"/>
      <c r="Z9" s="16"/>
    </row>
    <row r="10" ht="15.0" customHeight="1">
      <c r="A10" s="16"/>
      <c r="B10" s="41" t="s">
        <v>141</v>
      </c>
      <c r="C10" s="16"/>
      <c r="D10" s="276"/>
      <c r="E10" s="75"/>
      <c r="F10" s="75"/>
      <c r="G10" s="76"/>
      <c r="H10" s="16"/>
      <c r="I10" s="16"/>
      <c r="J10" s="16"/>
      <c r="K10" s="16"/>
      <c r="L10" s="16"/>
      <c r="M10" s="16"/>
      <c r="N10" s="16"/>
      <c r="O10" s="16"/>
      <c r="P10" s="16"/>
      <c r="Q10" s="16"/>
      <c r="R10" s="16"/>
      <c r="S10" s="16"/>
      <c r="T10" s="16"/>
      <c r="U10" s="16"/>
      <c r="V10" s="16"/>
      <c r="W10" s="16"/>
      <c r="X10" s="16"/>
      <c r="Y10" s="16"/>
      <c r="Z10" s="16"/>
    </row>
    <row r="11" ht="15.0" customHeight="1">
      <c r="A11" s="16"/>
      <c r="B11" s="277" t="s">
        <v>142</v>
      </c>
      <c r="C11" s="16"/>
      <c r="D11" s="80"/>
      <c r="G11" s="81"/>
      <c r="H11" s="16"/>
      <c r="I11" s="16"/>
      <c r="J11" s="16"/>
      <c r="K11" s="16"/>
      <c r="L11" s="16"/>
      <c r="M11" s="16"/>
      <c r="N11" s="16"/>
      <c r="O11" s="16"/>
      <c r="P11" s="16"/>
      <c r="Q11" s="16"/>
      <c r="R11" s="16"/>
      <c r="S11" s="16"/>
      <c r="T11" s="16"/>
      <c r="U11" s="16"/>
      <c r="V11" s="16"/>
      <c r="W11" s="16"/>
      <c r="X11" s="16"/>
      <c r="Y11" s="16"/>
      <c r="Z11" s="16"/>
    </row>
    <row r="12" ht="20.25" customHeight="1">
      <c r="A12" s="16"/>
      <c r="B12" s="16"/>
      <c r="C12" s="16"/>
      <c r="D12" s="84"/>
      <c r="E12" s="85"/>
      <c r="F12" s="85"/>
      <c r="G12" s="86"/>
      <c r="H12" s="16"/>
      <c r="I12" s="278"/>
      <c r="J12" s="16"/>
      <c r="K12" s="16"/>
      <c r="L12" s="16"/>
      <c r="M12" s="16"/>
      <c r="N12" s="16"/>
      <c r="O12" s="16"/>
      <c r="P12" s="16"/>
      <c r="Q12" s="16"/>
      <c r="R12" s="16"/>
      <c r="S12" s="16"/>
      <c r="T12" s="16"/>
      <c r="U12" s="16"/>
      <c r="V12" s="16"/>
      <c r="W12" s="16"/>
      <c r="X12" s="16"/>
      <c r="Y12" s="16"/>
      <c r="Z12" s="16"/>
    </row>
    <row r="13" ht="15.0" customHeight="1">
      <c r="A13" s="16"/>
      <c r="B13" s="16"/>
      <c r="C13" s="16"/>
      <c r="D13" s="16"/>
      <c r="E13" s="16"/>
      <c r="F13" s="16"/>
      <c r="G13" s="16"/>
      <c r="H13" s="16"/>
      <c r="I13" s="16"/>
      <c r="J13" s="16"/>
      <c r="K13" s="16"/>
      <c r="L13" s="16"/>
      <c r="M13" s="16"/>
      <c r="N13" s="16"/>
      <c r="O13" s="16"/>
      <c r="P13" s="16"/>
      <c r="Q13" s="16"/>
      <c r="R13" s="16"/>
      <c r="S13" s="16"/>
      <c r="T13" s="16"/>
      <c r="U13" s="16"/>
      <c r="V13" s="16"/>
      <c r="W13" s="16"/>
      <c r="X13" s="16"/>
      <c r="Y13" s="16"/>
      <c r="Z13" s="16"/>
    </row>
    <row r="14" ht="15.0" customHeight="1">
      <c r="A14" s="1"/>
      <c r="B14" s="279" t="s">
        <v>143</v>
      </c>
      <c r="C14" s="94"/>
      <c r="D14" s="39"/>
      <c r="E14" s="39"/>
      <c r="F14" s="39"/>
      <c r="G14" s="39"/>
      <c r="H14" s="39"/>
      <c r="I14" s="16"/>
      <c r="J14" s="16"/>
      <c r="K14" s="279" t="s">
        <v>144</v>
      </c>
      <c r="L14" s="94"/>
      <c r="M14" s="39"/>
      <c r="N14" s="39"/>
      <c r="O14" s="16"/>
      <c r="P14" s="280"/>
      <c r="Q14" s="58"/>
      <c r="R14" s="1"/>
    </row>
    <row r="15" ht="9.0" customHeight="1">
      <c r="A15" s="1"/>
      <c r="B15" s="15"/>
      <c r="C15" s="15"/>
      <c r="D15" s="15"/>
      <c r="E15" s="15"/>
      <c r="F15" s="15"/>
      <c r="G15" s="15"/>
      <c r="H15" s="15"/>
      <c r="I15" s="15"/>
      <c r="J15" s="16"/>
      <c r="K15" s="15"/>
      <c r="L15" s="15"/>
      <c r="M15" s="15"/>
      <c r="N15" s="15"/>
      <c r="O15" s="15"/>
      <c r="P15" s="46"/>
      <c r="Q15" s="46"/>
      <c r="R15" s="14"/>
      <c r="S15" s="1"/>
      <c r="T15" s="1"/>
      <c r="U15" s="1"/>
      <c r="V15" s="1"/>
      <c r="W15" s="1"/>
      <c r="X15" s="1"/>
      <c r="Y15" s="1"/>
      <c r="Z15" s="1"/>
    </row>
    <row r="16" ht="21.75" customHeight="1">
      <c r="A16" s="1"/>
      <c r="B16" s="20" t="s">
        <v>145</v>
      </c>
      <c r="C16" s="281"/>
      <c r="D16" s="230"/>
      <c r="E16" s="66"/>
      <c r="F16" s="66"/>
      <c r="G16" s="67"/>
      <c r="H16" s="282"/>
      <c r="I16" s="20"/>
      <c r="J16" s="283"/>
      <c r="K16" s="20" t="s">
        <v>145</v>
      </c>
      <c r="L16" s="20"/>
      <c r="M16" s="230"/>
      <c r="N16" s="66"/>
      <c r="O16" s="66"/>
      <c r="P16" s="67"/>
      <c r="Q16" s="46"/>
      <c r="R16" s="14"/>
      <c r="S16" s="1"/>
      <c r="T16" s="1"/>
      <c r="U16" s="1"/>
      <c r="V16" s="1"/>
      <c r="W16" s="1"/>
      <c r="X16" s="1"/>
      <c r="Y16" s="1"/>
      <c r="Z16" s="1"/>
    </row>
    <row r="17" ht="15.75" customHeight="1">
      <c r="A17" s="1"/>
      <c r="B17" s="284"/>
      <c r="C17" s="20"/>
      <c r="D17" s="285"/>
      <c r="E17" s="286"/>
      <c r="F17" s="286"/>
      <c r="G17" s="286"/>
      <c r="H17" s="15"/>
      <c r="I17" s="20"/>
      <c r="J17" s="283"/>
      <c r="K17" s="20"/>
      <c r="L17" s="20"/>
      <c r="M17" s="15"/>
      <c r="N17" s="15"/>
      <c r="O17" s="20"/>
      <c r="P17" s="46"/>
      <c r="Q17" s="46"/>
      <c r="R17" s="14"/>
      <c r="S17" s="1"/>
      <c r="T17" s="1"/>
      <c r="U17" s="1"/>
      <c r="V17" s="1"/>
      <c r="W17" s="1"/>
      <c r="X17" s="1"/>
      <c r="Y17" s="1"/>
      <c r="Z17" s="1"/>
    </row>
    <row r="18" ht="30.75" customHeight="1">
      <c r="A18" s="1"/>
      <c r="B18" s="287" t="s">
        <v>146</v>
      </c>
      <c r="C18" s="20"/>
      <c r="D18" s="288"/>
      <c r="E18" s="66"/>
      <c r="F18" s="66"/>
      <c r="G18" s="67"/>
      <c r="H18" s="15"/>
      <c r="I18" s="20"/>
      <c r="J18" s="283"/>
      <c r="K18" s="287" t="s">
        <v>146</v>
      </c>
      <c r="L18" s="20"/>
      <c r="M18" s="230"/>
      <c r="N18" s="66"/>
      <c r="O18" s="66"/>
      <c r="P18" s="67"/>
      <c r="Q18" s="46"/>
      <c r="R18" s="14"/>
      <c r="S18" s="1"/>
      <c r="T18" s="1"/>
      <c r="U18" s="1"/>
      <c r="V18" s="1"/>
      <c r="W18" s="1"/>
      <c r="X18" s="1"/>
      <c r="Y18" s="1"/>
      <c r="Z18" s="1"/>
    </row>
    <row r="19" ht="15.75" customHeight="1">
      <c r="A19" s="1"/>
      <c r="B19" s="284"/>
      <c r="C19" s="20"/>
      <c r="D19" s="289"/>
      <c r="E19" s="289"/>
      <c r="F19" s="289"/>
      <c r="G19" s="289"/>
      <c r="H19" s="15"/>
      <c r="I19" s="20"/>
      <c r="J19" s="283"/>
      <c r="K19" s="20"/>
      <c r="L19" s="20"/>
      <c r="M19" s="15"/>
      <c r="N19" s="15"/>
      <c r="O19" s="20"/>
      <c r="P19" s="46"/>
      <c r="Q19" s="46"/>
      <c r="R19" s="14"/>
      <c r="S19" s="1"/>
      <c r="T19" s="1"/>
      <c r="U19" s="1"/>
      <c r="V19" s="1"/>
      <c r="W19" s="1"/>
      <c r="X19" s="1"/>
      <c r="Y19" s="1"/>
      <c r="Z19" s="1"/>
    </row>
    <row r="20" ht="15.75" hidden="1" customHeight="1">
      <c r="A20" s="1"/>
      <c r="B20" s="290" t="s">
        <v>147</v>
      </c>
      <c r="C20" s="281"/>
      <c r="D20" s="291" t="s">
        <v>148</v>
      </c>
      <c r="E20" s="75"/>
      <c r="F20" s="75"/>
      <c r="G20" s="76"/>
      <c r="H20" s="282"/>
      <c r="I20" s="20"/>
      <c r="J20" s="283"/>
      <c r="K20" s="290" t="s">
        <v>147</v>
      </c>
      <c r="L20" s="281"/>
      <c r="M20" s="291" t="s">
        <v>148</v>
      </c>
      <c r="N20" s="75"/>
      <c r="O20" s="75"/>
      <c r="P20" s="76"/>
      <c r="Q20" s="46"/>
      <c r="R20" s="14"/>
      <c r="S20" s="1"/>
      <c r="T20" s="1"/>
      <c r="U20" s="1"/>
      <c r="V20" s="1"/>
      <c r="W20" s="1"/>
      <c r="X20" s="1"/>
      <c r="Y20" s="1"/>
      <c r="Z20" s="1"/>
    </row>
    <row r="21" ht="15.75" hidden="1" customHeight="1">
      <c r="A21" s="1"/>
      <c r="B21" s="187"/>
      <c r="C21" s="281"/>
      <c r="D21" s="84"/>
      <c r="E21" s="85"/>
      <c r="F21" s="85"/>
      <c r="G21" s="86"/>
      <c r="H21" s="282"/>
      <c r="I21" s="20"/>
      <c r="J21" s="283"/>
      <c r="K21" s="187"/>
      <c r="L21" s="281"/>
      <c r="M21" s="84"/>
      <c r="N21" s="85"/>
      <c r="O21" s="85"/>
      <c r="P21" s="86"/>
      <c r="Q21" s="46"/>
      <c r="R21" s="14"/>
      <c r="S21" s="1"/>
      <c r="T21" s="1"/>
      <c r="U21" s="1"/>
      <c r="V21" s="1"/>
      <c r="W21" s="1"/>
      <c r="X21" s="1"/>
      <c r="Y21" s="1"/>
      <c r="Z21" s="1"/>
    </row>
    <row r="22" ht="26.25" hidden="1" customHeight="1">
      <c r="A22" s="1"/>
      <c r="B22" s="36"/>
      <c r="C22" s="20"/>
      <c r="D22" s="292"/>
      <c r="E22" s="292"/>
      <c r="F22" s="292"/>
      <c r="G22" s="292"/>
      <c r="H22" s="15"/>
      <c r="I22" s="20"/>
      <c r="J22" s="283"/>
      <c r="K22" s="36"/>
      <c r="L22" s="20"/>
      <c r="M22" s="292"/>
      <c r="N22" s="292"/>
      <c r="O22" s="292"/>
      <c r="P22" s="292"/>
      <c r="Q22" s="46"/>
      <c r="R22" s="14"/>
      <c r="S22" s="1"/>
      <c r="T22" s="1"/>
      <c r="U22" s="1"/>
      <c r="V22" s="1"/>
      <c r="W22" s="1"/>
      <c r="X22" s="1"/>
      <c r="Y22" s="1"/>
      <c r="Z22" s="1"/>
    </row>
    <row r="23" ht="26.25" customHeight="1">
      <c r="A23" s="1"/>
      <c r="B23" s="293"/>
      <c r="C23" s="20"/>
      <c r="D23" s="292"/>
      <c r="E23" s="292"/>
      <c r="F23" s="292"/>
      <c r="G23" s="292"/>
      <c r="H23" s="15"/>
      <c r="I23" s="20"/>
      <c r="J23" s="283"/>
      <c r="K23" s="20"/>
      <c r="L23" s="20"/>
      <c r="M23" s="292"/>
      <c r="N23" s="292"/>
      <c r="O23" s="294"/>
      <c r="P23" s="295"/>
      <c r="Q23" s="46"/>
      <c r="R23" s="14"/>
      <c r="S23" s="1"/>
      <c r="T23" s="1"/>
      <c r="U23" s="1"/>
      <c r="V23" s="1"/>
      <c r="W23" s="1"/>
      <c r="X23" s="1"/>
      <c r="Y23" s="1"/>
      <c r="Z23" s="1"/>
    </row>
    <row r="24" ht="26.25" customHeight="1">
      <c r="A24" s="1"/>
      <c r="B24" s="296" t="s">
        <v>149</v>
      </c>
      <c r="C24" s="297"/>
      <c r="D24" s="298"/>
      <c r="E24" s="75"/>
      <c r="F24" s="75"/>
      <c r="G24" s="76"/>
      <c r="H24" s="15"/>
      <c r="I24" s="20"/>
      <c r="J24" s="283"/>
      <c r="K24" s="296" t="s">
        <v>149</v>
      </c>
      <c r="L24" s="297"/>
      <c r="M24" s="298"/>
      <c r="N24" s="75"/>
      <c r="O24" s="75"/>
      <c r="P24" s="76"/>
      <c r="Q24" s="46"/>
      <c r="R24" s="14"/>
      <c r="S24" s="1"/>
      <c r="T24" s="1"/>
      <c r="U24" s="1"/>
      <c r="V24" s="1"/>
      <c r="W24" s="1"/>
      <c r="X24" s="1"/>
      <c r="Y24" s="1"/>
      <c r="Z24" s="1"/>
    </row>
    <row r="25" ht="26.25" customHeight="1">
      <c r="A25" s="1"/>
      <c r="B25" s="187"/>
      <c r="C25" s="297"/>
      <c r="D25" s="80"/>
      <c r="G25" s="81"/>
      <c r="H25" s="15"/>
      <c r="I25" s="20"/>
      <c r="J25" s="283"/>
      <c r="K25" s="187"/>
      <c r="L25" s="297"/>
      <c r="M25" s="80"/>
      <c r="P25" s="81"/>
      <c r="Q25" s="46"/>
      <c r="R25" s="14"/>
      <c r="S25" s="1"/>
      <c r="T25" s="1"/>
      <c r="U25" s="1"/>
      <c r="V25" s="1"/>
      <c r="W25" s="1"/>
      <c r="X25" s="1"/>
      <c r="Y25" s="1"/>
      <c r="Z25" s="1"/>
    </row>
    <row r="26" ht="26.25" customHeight="1">
      <c r="A26" s="1"/>
      <c r="B26" s="36"/>
      <c r="C26" s="145"/>
      <c r="D26" s="84"/>
      <c r="E26" s="85"/>
      <c r="F26" s="85"/>
      <c r="G26" s="86"/>
      <c r="H26" s="15"/>
      <c r="I26" s="20"/>
      <c r="J26" s="283"/>
      <c r="K26" s="36"/>
      <c r="L26" s="145"/>
      <c r="M26" s="84"/>
      <c r="N26" s="85"/>
      <c r="O26" s="85"/>
      <c r="P26" s="86"/>
      <c r="Q26" s="46"/>
      <c r="R26" s="14"/>
      <c r="S26" s="1"/>
      <c r="T26" s="1"/>
      <c r="U26" s="1"/>
      <c r="V26" s="1"/>
      <c r="W26" s="1"/>
      <c r="X26" s="1"/>
      <c r="Y26" s="1"/>
      <c r="Z26" s="1"/>
    </row>
    <row r="27" ht="26.25" customHeight="1">
      <c r="A27" s="1"/>
      <c r="B27" s="293"/>
      <c r="C27" s="20"/>
      <c r="D27" s="292"/>
      <c r="E27" s="292"/>
      <c r="F27" s="292"/>
      <c r="G27" s="292"/>
      <c r="H27" s="15"/>
      <c r="I27" s="20"/>
      <c r="J27" s="283"/>
      <c r="K27" s="20"/>
      <c r="L27" s="20"/>
      <c r="M27" s="292"/>
      <c r="N27" s="292"/>
      <c r="O27" s="294"/>
      <c r="P27" s="295"/>
      <c r="Q27" s="46"/>
      <c r="R27" s="14"/>
      <c r="S27" s="1"/>
      <c r="T27" s="1"/>
      <c r="U27" s="1"/>
      <c r="V27" s="1"/>
      <c r="W27" s="1"/>
      <c r="X27" s="1"/>
      <c r="Y27" s="1"/>
      <c r="Z27" s="1"/>
    </row>
    <row r="28" ht="30.0" customHeight="1">
      <c r="A28" s="1"/>
      <c r="B28" s="287" t="s">
        <v>150</v>
      </c>
      <c r="C28" s="20"/>
      <c r="D28" s="74"/>
      <c r="E28" s="75"/>
      <c r="F28" s="75"/>
      <c r="G28" s="76"/>
      <c r="H28" s="15"/>
      <c r="I28" s="120"/>
      <c r="J28" s="283"/>
      <c r="K28" s="287" t="s">
        <v>150</v>
      </c>
      <c r="L28" s="20"/>
      <c r="M28" s="74"/>
      <c r="N28" s="75"/>
      <c r="O28" s="75"/>
      <c r="P28" s="76"/>
      <c r="Q28" s="15"/>
      <c r="R28" s="120"/>
      <c r="S28" s="1"/>
      <c r="T28" s="1"/>
      <c r="U28" s="1"/>
      <c r="V28" s="1"/>
      <c r="W28" s="1"/>
      <c r="X28" s="1"/>
      <c r="Y28" s="1"/>
      <c r="Z28" s="1"/>
    </row>
    <row r="29" ht="87.0" customHeight="1">
      <c r="A29" s="1"/>
      <c r="B29" s="284"/>
      <c r="C29" s="20"/>
      <c r="D29" s="84"/>
      <c r="E29" s="85"/>
      <c r="F29" s="85"/>
      <c r="G29" s="86"/>
      <c r="H29" s="15"/>
      <c r="I29" s="87"/>
      <c r="J29" s="283"/>
      <c r="K29" s="284"/>
      <c r="L29" s="20"/>
      <c r="M29" s="84"/>
      <c r="N29" s="85"/>
      <c r="O29" s="85"/>
      <c r="P29" s="86"/>
      <c r="Q29" s="15"/>
      <c r="R29" s="87"/>
      <c r="S29" s="1"/>
      <c r="T29" s="1"/>
      <c r="U29" s="1"/>
      <c r="V29" s="1"/>
      <c r="W29" s="1"/>
      <c r="X29" s="1"/>
      <c r="Y29" s="1"/>
      <c r="Z29" s="1"/>
    </row>
    <row r="30" ht="15.0" customHeight="1">
      <c r="A30" s="1"/>
      <c r="B30" s="287"/>
      <c r="C30" s="20"/>
      <c r="D30" s="15"/>
      <c r="E30" s="15"/>
      <c r="F30" s="15"/>
      <c r="G30" s="15"/>
      <c r="H30" s="15"/>
      <c r="I30" s="20"/>
      <c r="J30" s="283"/>
      <c r="K30" s="287"/>
      <c r="L30" s="20"/>
      <c r="M30" s="287"/>
      <c r="N30" s="15"/>
      <c r="O30" s="20"/>
      <c r="P30" s="46"/>
      <c r="Q30" s="46"/>
      <c r="R30" s="14"/>
      <c r="S30" s="1"/>
      <c r="T30" s="1"/>
      <c r="U30" s="1"/>
      <c r="V30" s="1"/>
      <c r="W30" s="1"/>
      <c r="X30" s="1"/>
      <c r="Y30" s="1"/>
      <c r="Z30" s="1"/>
    </row>
    <row r="31" ht="30.0" hidden="1" customHeight="1">
      <c r="A31" s="1"/>
      <c r="B31" s="299" t="s">
        <v>151</v>
      </c>
      <c r="C31" s="20"/>
      <c r="D31" s="276"/>
      <c r="E31" s="75"/>
      <c r="F31" s="75"/>
      <c r="G31" s="76"/>
      <c r="H31" s="15"/>
      <c r="I31" s="120" t="str">
        <f>"Zapsáno znaků:     "&amp;LEN($D$31)&amp;" z max.800"</f>
        <v>Zapsáno znaků:     0 z max.800</v>
      </c>
      <c r="J31" s="283"/>
      <c r="K31" s="299" t="s">
        <v>151</v>
      </c>
      <c r="L31" s="20"/>
      <c r="M31" s="276"/>
      <c r="N31" s="75"/>
      <c r="O31" s="75"/>
      <c r="P31" s="76"/>
      <c r="Q31" s="46"/>
      <c r="R31" s="120" t="str">
        <f>"Zapsáno znaků:
"&amp;LEN($M$31)&amp;" z max.800"</f>
        <v>Zapsáno znaků:
0 z max.800</v>
      </c>
      <c r="S31" s="1"/>
      <c r="T31" s="1"/>
      <c r="U31" s="1"/>
      <c r="V31" s="1"/>
      <c r="W31" s="1"/>
      <c r="X31" s="1"/>
      <c r="Y31" s="1"/>
      <c r="Z31" s="1"/>
    </row>
    <row r="32" ht="36.75" hidden="1" customHeight="1">
      <c r="A32" s="1"/>
      <c r="B32" s="87"/>
      <c r="C32" s="20"/>
      <c r="D32" s="84"/>
      <c r="E32" s="85"/>
      <c r="F32" s="85"/>
      <c r="G32" s="86"/>
      <c r="H32" s="15"/>
      <c r="I32" s="87"/>
      <c r="J32" s="283"/>
      <c r="K32" s="87"/>
      <c r="L32" s="20"/>
      <c r="M32" s="84"/>
      <c r="N32" s="85"/>
      <c r="O32" s="85"/>
      <c r="P32" s="86"/>
      <c r="Q32" s="46"/>
      <c r="R32" s="87"/>
      <c r="S32" s="1"/>
      <c r="T32" s="1"/>
      <c r="U32" s="1"/>
      <c r="V32" s="1"/>
      <c r="W32" s="1"/>
      <c r="X32" s="1"/>
      <c r="Y32" s="1"/>
      <c r="Z32" s="1"/>
    </row>
    <row r="33" ht="15.75" customHeight="1">
      <c r="A33" s="1"/>
      <c r="B33" s="20"/>
      <c r="C33" s="20"/>
      <c r="D33" s="119"/>
      <c r="E33" s="289"/>
      <c r="F33" s="289"/>
      <c r="G33" s="289"/>
      <c r="H33" s="15"/>
      <c r="I33" s="20"/>
      <c r="J33" s="283"/>
      <c r="K33" s="20"/>
      <c r="L33" s="20"/>
      <c r="M33" s="119"/>
      <c r="N33" s="289"/>
      <c r="O33" s="119"/>
      <c r="P33" s="300"/>
      <c r="Q33" s="46"/>
      <c r="R33" s="301"/>
      <c r="S33" s="1"/>
      <c r="T33" s="1"/>
      <c r="U33" s="1"/>
      <c r="V33" s="1"/>
      <c r="W33" s="1"/>
      <c r="X33" s="1"/>
      <c r="Y33" s="1"/>
      <c r="Z33" s="1"/>
    </row>
    <row r="34" ht="44.25" customHeight="1">
      <c r="A34" s="1"/>
      <c r="B34" s="302" t="s">
        <v>152</v>
      </c>
      <c r="C34" s="281"/>
      <c r="D34" s="288"/>
      <c r="E34" s="66"/>
      <c r="F34" s="66"/>
      <c r="G34" s="67"/>
      <c r="H34" s="282"/>
      <c r="I34" s="20"/>
      <c r="J34" s="283"/>
      <c r="K34" s="302" t="s">
        <v>152</v>
      </c>
      <c r="L34" s="281"/>
      <c r="M34" s="288"/>
      <c r="N34" s="66"/>
      <c r="O34" s="66"/>
      <c r="P34" s="67"/>
      <c r="Q34" s="303"/>
      <c r="R34" s="14"/>
      <c r="S34" s="1"/>
      <c r="T34" s="1"/>
      <c r="U34" s="1"/>
      <c r="V34" s="1"/>
      <c r="W34" s="1"/>
      <c r="X34" s="1"/>
      <c r="Y34" s="1"/>
      <c r="Z34" s="1"/>
    </row>
    <row r="35" ht="15.75" customHeight="1">
      <c r="A35" s="1"/>
      <c r="B35" s="20"/>
      <c r="C35" s="20"/>
      <c r="D35" s="304"/>
      <c r="E35" s="286"/>
      <c r="F35" s="286"/>
      <c r="G35" s="286"/>
      <c r="H35" s="15"/>
      <c r="I35" s="20"/>
      <c r="J35" s="283"/>
      <c r="K35" s="20"/>
      <c r="L35" s="20"/>
      <c r="M35" s="304"/>
      <c r="N35" s="286"/>
      <c r="O35" s="304"/>
      <c r="P35" s="305"/>
      <c r="Q35" s="46"/>
      <c r="R35" s="14"/>
      <c r="S35" s="1"/>
      <c r="T35" s="1"/>
      <c r="U35" s="1"/>
      <c r="V35" s="1"/>
      <c r="W35" s="1"/>
      <c r="X35" s="1"/>
      <c r="Y35" s="1"/>
      <c r="Z35" s="1"/>
    </row>
    <row r="36" ht="15.75" customHeight="1">
      <c r="A36" s="1"/>
      <c r="B36" s="20" t="s">
        <v>153</v>
      </c>
      <c r="C36" s="20"/>
      <c r="D36" s="97"/>
      <c r="E36" s="306"/>
      <c r="F36" s="307"/>
      <c r="G36" s="67"/>
      <c r="H36" s="15"/>
      <c r="I36" s="20"/>
      <c r="J36" s="283"/>
      <c r="K36" s="20" t="s">
        <v>153</v>
      </c>
      <c r="L36" s="20"/>
      <c r="M36" s="97"/>
      <c r="N36" s="306"/>
      <c r="O36" s="307"/>
      <c r="P36" s="67"/>
      <c r="Q36" s="46"/>
      <c r="R36" s="14"/>
      <c r="S36" s="1"/>
      <c r="T36" s="1"/>
      <c r="U36" s="1"/>
      <c r="V36" s="1"/>
      <c r="W36" s="1"/>
      <c r="X36" s="1"/>
      <c r="Y36" s="1"/>
      <c r="Z36" s="1"/>
    </row>
    <row r="37" ht="15.75" customHeight="1">
      <c r="A37" s="1"/>
      <c r="B37" s="14"/>
      <c r="C37" s="14"/>
      <c r="D37" s="38"/>
      <c r="E37" s="38"/>
      <c r="F37" s="38"/>
      <c r="G37" s="38"/>
      <c r="H37" s="38"/>
      <c r="I37" s="14"/>
      <c r="J37" s="37"/>
      <c r="K37" s="14"/>
      <c r="L37" s="14"/>
      <c r="M37" s="14"/>
      <c r="N37" s="14"/>
      <c r="O37" s="14"/>
      <c r="P37" s="14"/>
      <c r="Q37" s="14"/>
      <c r="R37" s="14"/>
    </row>
    <row r="38" ht="15.75" customHeight="1">
      <c r="A38" s="1"/>
      <c r="B38" s="1"/>
      <c r="C38" s="1"/>
      <c r="D38" s="1"/>
      <c r="E38" s="1"/>
      <c r="F38" s="1"/>
      <c r="G38" s="1"/>
      <c r="H38" s="1"/>
      <c r="I38" s="1"/>
      <c r="J38" s="37"/>
      <c r="K38" s="1"/>
      <c r="L38" s="1"/>
      <c r="M38" s="1"/>
      <c r="N38" s="1"/>
      <c r="O38" s="1"/>
      <c r="Q38" s="1"/>
    </row>
    <row r="39" ht="15.75" customHeight="1">
      <c r="A39" s="1"/>
      <c r="B39" s="279" t="s">
        <v>154</v>
      </c>
      <c r="C39" s="1"/>
      <c r="D39" s="1"/>
      <c r="E39" s="1"/>
      <c r="F39" s="1"/>
      <c r="G39" s="1"/>
      <c r="H39" s="1"/>
      <c r="I39" s="1"/>
      <c r="J39" s="37"/>
      <c r="K39" s="279" t="s">
        <v>154</v>
      </c>
      <c r="L39" s="1"/>
      <c r="M39" s="1"/>
      <c r="N39" s="1"/>
      <c r="O39" s="1"/>
      <c r="Q39" s="1"/>
    </row>
    <row r="40" ht="15.75" customHeight="1">
      <c r="A40" s="1"/>
      <c r="B40" s="14"/>
      <c r="C40" s="14"/>
      <c r="D40" s="14"/>
      <c r="E40" s="14"/>
      <c r="F40" s="14"/>
      <c r="G40" s="14"/>
      <c r="H40" s="14"/>
      <c r="I40" s="14"/>
      <c r="J40" s="37"/>
      <c r="K40" s="14"/>
      <c r="L40" s="14"/>
      <c r="M40" s="102"/>
      <c r="N40" s="102"/>
      <c r="O40" s="102"/>
      <c r="P40" s="102"/>
      <c r="Q40" s="14"/>
      <c r="R40" s="14"/>
    </row>
    <row r="41" ht="15.75" customHeight="1">
      <c r="A41" s="1"/>
      <c r="B41" s="20" t="s">
        <v>155</v>
      </c>
      <c r="C41" s="14"/>
      <c r="D41" s="166"/>
      <c r="E41" s="66"/>
      <c r="F41" s="66"/>
      <c r="G41" s="67"/>
      <c r="H41" s="14"/>
      <c r="I41" s="14"/>
      <c r="J41" s="37"/>
      <c r="K41" s="20" t="s">
        <v>155</v>
      </c>
      <c r="L41" s="138"/>
      <c r="M41" s="166"/>
      <c r="N41" s="66"/>
      <c r="O41" s="66"/>
      <c r="P41" s="67"/>
      <c r="Q41" s="139"/>
      <c r="R41" s="14"/>
      <c r="S41" s="1"/>
      <c r="T41" s="1"/>
      <c r="U41" s="1"/>
      <c r="V41" s="1"/>
      <c r="W41" s="1"/>
      <c r="X41" s="1"/>
      <c r="Y41" s="1"/>
      <c r="Z41" s="1"/>
    </row>
    <row r="42" ht="15.75" customHeight="1">
      <c r="A42" s="1"/>
      <c r="B42" s="14"/>
      <c r="C42" s="14"/>
      <c r="D42" s="14"/>
      <c r="E42" s="14"/>
      <c r="F42" s="14"/>
      <c r="G42" s="14"/>
      <c r="H42" s="14"/>
      <c r="I42" s="14"/>
      <c r="J42" s="37"/>
      <c r="K42" s="14"/>
      <c r="L42" s="14"/>
      <c r="M42" s="14"/>
      <c r="N42" s="14"/>
      <c r="O42" s="14"/>
      <c r="P42" s="14"/>
      <c r="Q42" s="14"/>
      <c r="R42" s="14"/>
      <c r="S42" s="1"/>
      <c r="T42" s="1"/>
      <c r="U42" s="1"/>
      <c r="V42" s="1"/>
      <c r="W42" s="1"/>
      <c r="X42" s="1"/>
      <c r="Y42" s="1"/>
      <c r="Z42" s="1"/>
    </row>
    <row r="43" ht="15.75" customHeight="1">
      <c r="A43" s="1"/>
      <c r="B43" s="20" t="s">
        <v>156</v>
      </c>
      <c r="C43" s="14"/>
      <c r="D43" s="98"/>
      <c r="E43" s="14"/>
      <c r="F43" s="307"/>
      <c r="G43" s="67"/>
      <c r="H43" s="14"/>
      <c r="I43" s="14"/>
      <c r="J43" s="37"/>
      <c r="K43" s="20" t="s">
        <v>156</v>
      </c>
      <c r="L43" s="14"/>
      <c r="M43" s="97"/>
      <c r="N43" s="14"/>
      <c r="O43" s="307"/>
      <c r="P43" s="67"/>
      <c r="Q43" s="139"/>
      <c r="R43" s="14"/>
      <c r="S43" s="1"/>
      <c r="T43" s="1"/>
      <c r="U43" s="1"/>
      <c r="V43" s="1"/>
      <c r="W43" s="1"/>
      <c r="X43" s="1"/>
      <c r="Y43" s="1"/>
      <c r="Z43" s="1"/>
    </row>
    <row r="44" ht="15.75" customHeight="1">
      <c r="A44" s="1"/>
      <c r="B44" s="20"/>
      <c r="C44" s="14"/>
      <c r="D44" s="20"/>
      <c r="E44" s="20"/>
      <c r="F44" s="20"/>
      <c r="G44" s="14"/>
      <c r="H44" s="14"/>
      <c r="I44" s="14"/>
      <c r="J44" s="37"/>
      <c r="K44" s="20"/>
      <c r="L44" s="14"/>
      <c r="M44" s="20"/>
      <c r="N44" s="20"/>
      <c r="O44" s="20"/>
      <c r="P44" s="14"/>
      <c r="Q44" s="14"/>
      <c r="R44" s="14"/>
      <c r="S44" s="1"/>
      <c r="T44" s="1"/>
      <c r="U44" s="1"/>
      <c r="V44" s="1"/>
      <c r="W44" s="1"/>
      <c r="X44" s="1"/>
      <c r="Y44" s="1"/>
      <c r="Z44" s="1"/>
    </row>
    <row r="45" ht="15.75" customHeight="1">
      <c r="A45" s="1"/>
      <c r="B45" s="20" t="s">
        <v>157</v>
      </c>
      <c r="C45" s="14"/>
      <c r="D45" s="98"/>
      <c r="E45" s="14"/>
      <c r="F45" s="307"/>
      <c r="G45" s="67"/>
      <c r="H45" s="14"/>
      <c r="I45" s="14"/>
      <c r="J45" s="37"/>
      <c r="K45" s="20" t="s">
        <v>157</v>
      </c>
      <c r="L45" s="14"/>
      <c r="M45" s="98"/>
      <c r="N45" s="14"/>
      <c r="O45" s="307"/>
      <c r="P45" s="67"/>
      <c r="Q45" s="139"/>
      <c r="R45" s="14"/>
      <c r="S45" s="1"/>
      <c r="T45" s="1"/>
      <c r="U45" s="1"/>
      <c r="V45" s="1"/>
      <c r="W45" s="1"/>
      <c r="X45" s="1"/>
      <c r="Y45" s="1"/>
      <c r="Z45" s="1"/>
    </row>
    <row r="46" ht="15.75" customHeight="1">
      <c r="A46" s="1"/>
      <c r="B46" s="14"/>
      <c r="C46" s="14"/>
      <c r="D46" s="14"/>
      <c r="E46" s="14"/>
      <c r="F46" s="14"/>
      <c r="G46" s="14"/>
      <c r="H46" s="14"/>
      <c r="I46" s="14"/>
      <c r="J46" s="37"/>
      <c r="K46" s="14"/>
      <c r="L46" s="14"/>
      <c r="M46" s="14"/>
      <c r="N46" s="14"/>
      <c r="O46" s="14"/>
      <c r="P46" s="14"/>
      <c r="Q46" s="14"/>
      <c r="R46" s="14"/>
      <c r="S46" s="1"/>
      <c r="T46" s="1"/>
      <c r="U46" s="1"/>
      <c r="V46" s="1"/>
      <c r="W46" s="1"/>
      <c r="X46" s="1"/>
      <c r="Y46" s="1"/>
      <c r="Z46" s="1"/>
    </row>
    <row r="47" ht="15.75" customHeight="1">
      <c r="A47" s="1"/>
      <c r="B47" s="308" t="s">
        <v>158</v>
      </c>
      <c r="C47" s="14"/>
      <c r="D47" s="309"/>
      <c r="E47" s="309"/>
      <c r="F47" s="309"/>
      <c r="G47" s="102"/>
      <c r="H47" s="14"/>
      <c r="I47" s="310"/>
      <c r="J47" s="37"/>
      <c r="K47" s="308" t="s">
        <v>158</v>
      </c>
      <c r="L47" s="14"/>
      <c r="M47" s="38"/>
      <c r="N47" s="38"/>
      <c r="O47" s="38"/>
      <c r="P47" s="14"/>
      <c r="Q47" s="14"/>
      <c r="R47" s="310"/>
      <c r="S47" s="1"/>
      <c r="T47" s="1"/>
      <c r="U47" s="1"/>
      <c r="V47" s="1"/>
      <c r="W47" s="1"/>
      <c r="X47" s="1"/>
      <c r="Y47" s="1"/>
      <c r="Z47" s="1"/>
    </row>
    <row r="48" ht="15.75" customHeight="1">
      <c r="A48" s="1"/>
      <c r="B48" s="311" t="s">
        <v>159</v>
      </c>
      <c r="C48" s="312"/>
      <c r="D48" s="74"/>
      <c r="E48" s="75"/>
      <c r="F48" s="75"/>
      <c r="G48" s="76"/>
      <c r="H48" s="139"/>
      <c r="I48" s="120" t="str">
        <f>"Zapsáno znaků:     "&amp;LEN(D48)&amp;" z max.800"</f>
        <v>Zapsáno znaků:     0 z max.800</v>
      </c>
      <c r="J48" s="37"/>
      <c r="K48" s="311" t="s">
        <v>159</v>
      </c>
      <c r="L48" s="312"/>
      <c r="M48" s="74"/>
      <c r="N48" s="75"/>
      <c r="O48" s="75"/>
      <c r="P48" s="76"/>
      <c r="Q48" s="139"/>
      <c r="R48" s="120" t="str">
        <f>"Zapsáno znaků:     "&amp;LEN(M48)&amp;" z max.800"</f>
        <v>Zapsáno znaků:     0 z max.800</v>
      </c>
      <c r="S48" s="1"/>
      <c r="T48" s="1"/>
      <c r="U48" s="1"/>
      <c r="V48" s="1"/>
      <c r="W48" s="1"/>
      <c r="X48" s="1"/>
      <c r="Y48" s="1"/>
      <c r="Z48" s="1"/>
    </row>
    <row r="49" ht="15.75" customHeight="1">
      <c r="A49" s="1"/>
      <c r="B49" s="82"/>
      <c r="C49" s="138"/>
      <c r="D49" s="80"/>
      <c r="G49" s="81"/>
      <c r="H49" s="139"/>
      <c r="I49" s="82"/>
      <c r="J49" s="37"/>
      <c r="K49" s="82"/>
      <c r="L49" s="138"/>
      <c r="M49" s="80"/>
      <c r="P49" s="81"/>
      <c r="Q49" s="139"/>
      <c r="R49" s="82"/>
      <c r="S49" s="1"/>
      <c r="T49" s="1"/>
      <c r="U49" s="1"/>
      <c r="V49" s="1"/>
      <c r="W49" s="1"/>
      <c r="X49" s="1"/>
      <c r="Y49" s="1"/>
      <c r="Z49" s="1"/>
    </row>
    <row r="50" ht="73.5" customHeight="1">
      <c r="A50" s="1"/>
      <c r="B50" s="87"/>
      <c r="C50" s="138"/>
      <c r="D50" s="84"/>
      <c r="E50" s="85"/>
      <c r="F50" s="85"/>
      <c r="G50" s="86"/>
      <c r="H50" s="139"/>
      <c r="I50" s="87"/>
      <c r="J50" s="37"/>
      <c r="K50" s="87"/>
      <c r="L50" s="138"/>
      <c r="M50" s="84"/>
      <c r="N50" s="85"/>
      <c r="O50" s="85"/>
      <c r="P50" s="86"/>
      <c r="Q50" s="139"/>
      <c r="R50" s="87"/>
      <c r="S50" s="1"/>
      <c r="T50" s="1"/>
      <c r="U50" s="1"/>
      <c r="V50" s="1"/>
      <c r="W50" s="1"/>
      <c r="X50" s="1"/>
      <c r="Y50" s="1"/>
      <c r="Z50" s="1"/>
    </row>
    <row r="51" ht="9.0" customHeight="1">
      <c r="A51" s="1"/>
      <c r="B51" s="14"/>
      <c r="C51" s="14"/>
      <c r="D51" s="108"/>
      <c r="E51" s="108"/>
      <c r="F51" s="108"/>
      <c r="G51" s="108"/>
      <c r="H51" s="14"/>
      <c r="I51" s="14"/>
      <c r="J51" s="37"/>
      <c r="K51" s="14"/>
      <c r="L51" s="14"/>
      <c r="M51" s="108"/>
      <c r="N51" s="108"/>
      <c r="O51" s="108"/>
      <c r="P51" s="108"/>
      <c r="Q51" s="14"/>
      <c r="R51" s="14"/>
      <c r="S51" s="1"/>
      <c r="T51" s="1"/>
      <c r="U51" s="1"/>
      <c r="V51" s="1"/>
      <c r="W51" s="1"/>
      <c r="X51" s="1"/>
      <c r="Y51" s="1"/>
      <c r="Z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5.75" customHeight="1">
      <c r="A53" s="1"/>
      <c r="B53" s="313" t="s">
        <v>160</v>
      </c>
      <c r="C53" s="94"/>
      <c r="D53" s="39"/>
      <c r="E53" s="39"/>
      <c r="F53" s="39"/>
      <c r="G53" s="39"/>
      <c r="H53" s="39"/>
      <c r="I53" s="16"/>
      <c r="J53" s="1"/>
      <c r="K53" s="1"/>
      <c r="L53" s="1"/>
      <c r="M53" s="1"/>
      <c r="N53" s="1"/>
      <c r="O53" s="1"/>
      <c r="P53" s="1"/>
      <c r="Q53" s="1"/>
      <c r="R53" s="1"/>
      <c r="S53" s="1"/>
      <c r="T53" s="1"/>
      <c r="U53" s="1"/>
      <c r="V53" s="1"/>
      <c r="W53" s="1"/>
      <c r="X53" s="1"/>
      <c r="Y53" s="1"/>
      <c r="Z53" s="1"/>
    </row>
    <row r="54" ht="15.75" customHeight="1">
      <c r="A54" s="1"/>
      <c r="B54" s="15"/>
      <c r="C54" s="15"/>
      <c r="D54" s="15"/>
      <c r="E54" s="15"/>
      <c r="F54" s="15"/>
      <c r="G54" s="15"/>
      <c r="H54" s="15"/>
      <c r="I54" s="15"/>
      <c r="J54" s="314"/>
      <c r="K54" s="314"/>
      <c r="L54" s="314"/>
      <c r="M54" s="314"/>
      <c r="N54" s="314"/>
      <c r="O54" s="314"/>
      <c r="P54" s="314"/>
      <c r="Q54" s="314"/>
      <c r="R54" s="315"/>
      <c r="S54" s="52"/>
    </row>
    <row r="55" ht="23.25" customHeight="1">
      <c r="A55" s="1"/>
      <c r="B55" s="20" t="s">
        <v>145</v>
      </c>
      <c r="C55" s="281"/>
      <c r="D55" s="230"/>
      <c r="E55" s="66"/>
      <c r="F55" s="66"/>
      <c r="G55" s="67"/>
      <c r="H55" s="282"/>
      <c r="I55" s="20"/>
      <c r="J55" s="316"/>
      <c r="K55" s="316"/>
      <c r="L55" s="316"/>
      <c r="M55" s="316"/>
      <c r="N55" s="316"/>
      <c r="O55" s="316"/>
      <c r="P55" s="316"/>
      <c r="Q55" s="316"/>
      <c r="R55" s="316"/>
      <c r="S55" s="317"/>
    </row>
    <row r="56" ht="15.75" customHeight="1">
      <c r="A56" s="1"/>
      <c r="B56" s="284"/>
      <c r="C56" s="20"/>
      <c r="D56" s="285"/>
      <c r="E56" s="286"/>
      <c r="F56" s="286"/>
      <c r="G56" s="286"/>
      <c r="H56" s="15"/>
      <c r="I56" s="20"/>
      <c r="J56" s="316"/>
      <c r="K56" s="316"/>
      <c r="L56" s="316"/>
      <c r="M56" s="316"/>
      <c r="N56" s="316"/>
      <c r="O56" s="316"/>
      <c r="P56" s="316"/>
      <c r="Q56" s="316"/>
      <c r="R56" s="316"/>
      <c r="S56" s="317"/>
    </row>
    <row r="57" ht="30.75" customHeight="1">
      <c r="A57" s="1"/>
      <c r="B57" s="287" t="s">
        <v>146</v>
      </c>
      <c r="C57" s="20"/>
      <c r="D57" s="288"/>
      <c r="E57" s="66"/>
      <c r="F57" s="66"/>
      <c r="G57" s="67"/>
      <c r="H57" s="15"/>
      <c r="I57" s="20"/>
      <c r="J57" s="316"/>
      <c r="K57" s="316"/>
      <c r="L57" s="316"/>
      <c r="M57" s="316"/>
      <c r="N57" s="316"/>
      <c r="O57" s="316"/>
      <c r="P57" s="316"/>
      <c r="Q57" s="316"/>
      <c r="R57" s="316"/>
      <c r="S57" s="317"/>
    </row>
    <row r="58" ht="15.75" customHeight="1">
      <c r="A58" s="1"/>
      <c r="B58" s="284"/>
      <c r="C58" s="20"/>
      <c r="D58" s="289"/>
      <c r="E58" s="289"/>
      <c r="F58" s="289"/>
      <c r="G58" s="289"/>
      <c r="H58" s="15"/>
      <c r="I58" s="20"/>
      <c r="J58" s="316"/>
      <c r="K58" s="316"/>
      <c r="L58" s="316"/>
      <c r="M58" s="316"/>
      <c r="N58" s="316"/>
      <c r="O58" s="316"/>
      <c r="P58" s="316"/>
      <c r="Q58" s="316"/>
      <c r="R58" s="316"/>
      <c r="S58" s="317"/>
    </row>
    <row r="59" ht="15.75" hidden="1" customHeight="1">
      <c r="A59" s="1"/>
      <c r="B59" s="290" t="s">
        <v>147</v>
      </c>
      <c r="C59" s="281"/>
      <c r="D59" s="276"/>
      <c r="E59" s="75"/>
      <c r="F59" s="75"/>
      <c r="G59" s="76"/>
      <c r="H59" s="282"/>
      <c r="I59" s="20"/>
      <c r="J59" s="316"/>
      <c r="K59" s="316"/>
      <c r="L59" s="316"/>
      <c r="M59" s="316"/>
      <c r="N59" s="316"/>
      <c r="O59" s="316"/>
      <c r="P59" s="316"/>
      <c r="Q59" s="316"/>
      <c r="R59" s="316"/>
      <c r="S59" s="317"/>
    </row>
    <row r="60" ht="15.75" hidden="1" customHeight="1">
      <c r="A60" s="1"/>
      <c r="B60" s="187"/>
      <c r="C60" s="281"/>
      <c r="D60" s="84"/>
      <c r="E60" s="85"/>
      <c r="F60" s="85"/>
      <c r="G60" s="86"/>
      <c r="H60" s="282"/>
      <c r="I60" s="20"/>
      <c r="J60" s="316"/>
      <c r="K60" s="316"/>
      <c r="L60" s="316"/>
      <c r="M60" s="316"/>
      <c r="N60" s="316"/>
      <c r="O60" s="316"/>
      <c r="P60" s="316"/>
      <c r="Q60" s="316"/>
      <c r="R60" s="316"/>
      <c r="S60" s="317"/>
    </row>
    <row r="61" ht="15.75" hidden="1" customHeight="1">
      <c r="A61" s="1"/>
      <c r="B61" s="36"/>
      <c r="C61" s="20"/>
      <c r="D61" s="292"/>
      <c r="E61" s="292"/>
      <c r="F61" s="292"/>
      <c r="G61" s="292"/>
      <c r="H61" s="15"/>
      <c r="I61" s="20"/>
      <c r="J61" s="316"/>
      <c r="K61" s="316"/>
      <c r="L61" s="316"/>
      <c r="M61" s="316"/>
      <c r="N61" s="316"/>
      <c r="O61" s="316"/>
      <c r="P61" s="316"/>
      <c r="Q61" s="316"/>
      <c r="R61" s="316"/>
      <c r="S61" s="317"/>
    </row>
    <row r="62" ht="15.75" customHeight="1">
      <c r="A62" s="1"/>
      <c r="B62" s="293"/>
      <c r="C62" s="20"/>
      <c r="D62" s="292"/>
      <c r="E62" s="292"/>
      <c r="F62" s="292"/>
      <c r="G62" s="292"/>
      <c r="H62" s="15"/>
      <c r="I62" s="20"/>
      <c r="J62" s="316"/>
      <c r="K62" s="316"/>
      <c r="L62" s="316"/>
      <c r="M62" s="316"/>
      <c r="N62" s="316"/>
      <c r="O62" s="316"/>
      <c r="P62" s="316"/>
      <c r="Q62" s="316"/>
      <c r="R62" s="316"/>
      <c r="S62" s="317"/>
    </row>
    <row r="63" ht="26.25" customHeight="1">
      <c r="A63" s="1"/>
      <c r="B63" s="296" t="s">
        <v>149</v>
      </c>
      <c r="C63" s="297"/>
      <c r="D63" s="298"/>
      <c r="E63" s="75"/>
      <c r="F63" s="75"/>
      <c r="G63" s="76"/>
      <c r="H63" s="15"/>
      <c r="I63" s="20"/>
      <c r="J63" s="316"/>
      <c r="K63" s="316"/>
      <c r="L63" s="316"/>
      <c r="M63" s="316"/>
      <c r="N63" s="316"/>
      <c r="O63" s="316"/>
      <c r="P63" s="316"/>
      <c r="Q63" s="316"/>
      <c r="R63" s="316"/>
      <c r="S63" s="317"/>
    </row>
    <row r="64" ht="26.25" customHeight="1">
      <c r="A64" s="1"/>
      <c r="B64" s="187"/>
      <c r="C64" s="297"/>
      <c r="D64" s="80"/>
      <c r="G64" s="81"/>
      <c r="H64" s="15"/>
      <c r="I64" s="20"/>
      <c r="J64" s="316"/>
      <c r="K64" s="316"/>
      <c r="L64" s="316"/>
      <c r="M64" s="316"/>
      <c r="N64" s="316"/>
      <c r="O64" s="316"/>
      <c r="P64" s="316"/>
      <c r="Q64" s="316"/>
      <c r="R64" s="316"/>
      <c r="S64" s="317"/>
    </row>
    <row r="65" ht="26.25" customHeight="1">
      <c r="A65" s="1"/>
      <c r="B65" s="36"/>
      <c r="C65" s="145"/>
      <c r="D65" s="84"/>
      <c r="E65" s="85"/>
      <c r="F65" s="85"/>
      <c r="G65" s="86"/>
      <c r="H65" s="15"/>
      <c r="I65" s="20"/>
      <c r="J65" s="316"/>
      <c r="K65" s="316"/>
      <c r="L65" s="316"/>
      <c r="M65" s="316"/>
      <c r="N65" s="316"/>
      <c r="O65" s="316"/>
      <c r="P65" s="316"/>
      <c r="Q65" s="316"/>
      <c r="R65" s="316"/>
      <c r="S65" s="317"/>
    </row>
    <row r="66" ht="15.75" customHeight="1">
      <c r="A66" s="1"/>
      <c r="B66" s="293"/>
      <c r="C66" s="20"/>
      <c r="D66" s="292"/>
      <c r="E66" s="292"/>
      <c r="F66" s="292"/>
      <c r="G66" s="292"/>
      <c r="H66" s="15"/>
      <c r="I66" s="20"/>
      <c r="J66" s="316"/>
      <c r="K66" s="316"/>
      <c r="L66" s="316"/>
      <c r="M66" s="316"/>
      <c r="N66" s="316"/>
      <c r="O66" s="316"/>
      <c r="P66" s="316"/>
      <c r="Q66" s="316"/>
      <c r="R66" s="316"/>
      <c r="S66" s="317"/>
    </row>
    <row r="67" ht="30.0" customHeight="1">
      <c r="A67" s="1"/>
      <c r="B67" s="287" t="s">
        <v>150</v>
      </c>
      <c r="C67" s="20"/>
      <c r="D67" s="74"/>
      <c r="E67" s="75"/>
      <c r="F67" s="75"/>
      <c r="G67" s="76"/>
      <c r="H67" s="15"/>
      <c r="I67" s="120"/>
      <c r="J67" s="316"/>
      <c r="K67" s="316"/>
      <c r="L67" s="316"/>
      <c r="M67" s="316"/>
      <c r="N67" s="316"/>
      <c r="O67" s="316"/>
      <c r="P67" s="316"/>
      <c r="Q67" s="316"/>
      <c r="R67" s="316"/>
      <c r="S67" s="317"/>
    </row>
    <row r="68" ht="87.0" customHeight="1">
      <c r="A68" s="1"/>
      <c r="B68" s="284"/>
      <c r="C68" s="20"/>
      <c r="D68" s="84"/>
      <c r="E68" s="85"/>
      <c r="F68" s="85"/>
      <c r="G68" s="86"/>
      <c r="H68" s="15"/>
      <c r="I68" s="87"/>
      <c r="J68" s="316"/>
      <c r="K68" s="316"/>
      <c r="L68" s="316"/>
      <c r="M68" s="316"/>
      <c r="N68" s="316"/>
      <c r="O68" s="316"/>
      <c r="P68" s="316"/>
      <c r="Q68" s="316"/>
      <c r="R68" s="316"/>
      <c r="S68" s="317"/>
    </row>
    <row r="69" ht="15.75" customHeight="1">
      <c r="A69" s="1"/>
      <c r="B69" s="287"/>
      <c r="C69" s="20"/>
      <c r="D69" s="15"/>
      <c r="E69" s="15"/>
      <c r="F69" s="15"/>
      <c r="G69" s="15"/>
      <c r="H69" s="15"/>
      <c r="I69" s="20"/>
      <c r="J69" s="316"/>
      <c r="K69" s="316"/>
      <c r="L69" s="316"/>
      <c r="M69" s="316"/>
      <c r="N69" s="316"/>
      <c r="O69" s="316"/>
      <c r="P69" s="316"/>
      <c r="Q69" s="316"/>
      <c r="R69" s="316"/>
      <c r="S69" s="317"/>
    </row>
    <row r="70" ht="30.0" hidden="1" customHeight="1">
      <c r="A70" s="1"/>
      <c r="B70" s="299" t="s">
        <v>151</v>
      </c>
      <c r="C70" s="20"/>
      <c r="D70" s="276"/>
      <c r="E70" s="75"/>
      <c r="F70" s="75"/>
      <c r="G70" s="76"/>
      <c r="H70" s="15"/>
      <c r="I70" s="120" t="str">
        <f>"Zapsáno znaků:     "&amp;LEN($D$31)&amp;" z max.800"</f>
        <v>Zapsáno znaků:     0 z max.800</v>
      </c>
      <c r="J70" s="316"/>
      <c r="K70" s="316"/>
      <c r="L70" s="316"/>
      <c r="M70" s="316"/>
      <c r="N70" s="316"/>
      <c r="O70" s="316"/>
      <c r="P70" s="316"/>
      <c r="Q70" s="316"/>
      <c r="R70" s="316"/>
      <c r="S70" s="317"/>
    </row>
    <row r="71" ht="30.0" hidden="1" customHeight="1">
      <c r="A71" s="1"/>
      <c r="B71" s="87"/>
      <c r="C71" s="20"/>
      <c r="D71" s="84"/>
      <c r="E71" s="85"/>
      <c r="F71" s="85"/>
      <c r="G71" s="86"/>
      <c r="H71" s="15"/>
      <c r="I71" s="87"/>
      <c r="J71" s="316"/>
      <c r="K71" s="316"/>
      <c r="L71" s="316"/>
      <c r="M71" s="316"/>
      <c r="N71" s="316"/>
      <c r="O71" s="316"/>
      <c r="P71" s="316"/>
      <c r="Q71" s="316"/>
      <c r="R71" s="316"/>
      <c r="S71" s="317"/>
    </row>
    <row r="72" ht="15.75" customHeight="1">
      <c r="A72" s="1"/>
      <c r="B72" s="20"/>
      <c r="C72" s="20"/>
      <c r="D72" s="119"/>
      <c r="E72" s="289"/>
      <c r="F72" s="289"/>
      <c r="G72" s="289"/>
      <c r="H72" s="15"/>
      <c r="I72" s="20"/>
      <c r="J72" s="316"/>
      <c r="K72" s="316"/>
      <c r="L72" s="316"/>
      <c r="M72" s="316"/>
      <c r="N72" s="316"/>
      <c r="O72" s="316"/>
      <c r="P72" s="316"/>
      <c r="Q72" s="316"/>
      <c r="R72" s="316"/>
      <c r="S72" s="317"/>
    </row>
    <row r="73" ht="44.25" customHeight="1">
      <c r="A73" s="1"/>
      <c r="B73" s="302" t="s">
        <v>152</v>
      </c>
      <c r="C73" s="281"/>
      <c r="D73" s="288"/>
      <c r="E73" s="66"/>
      <c r="F73" s="66"/>
      <c r="G73" s="67"/>
      <c r="H73" s="282"/>
      <c r="I73" s="20"/>
      <c r="J73" s="316"/>
      <c r="K73" s="316"/>
      <c r="L73" s="316"/>
      <c r="M73" s="316"/>
      <c r="N73" s="316"/>
      <c r="O73" s="316"/>
      <c r="P73" s="316"/>
      <c r="Q73" s="316"/>
      <c r="R73" s="316"/>
      <c r="S73" s="317"/>
    </row>
    <row r="74" ht="15.75" customHeight="1">
      <c r="A74" s="1"/>
      <c r="B74" s="20"/>
      <c r="C74" s="20"/>
      <c r="D74" s="304"/>
      <c r="E74" s="286"/>
      <c r="F74" s="286"/>
      <c r="G74" s="286"/>
      <c r="H74" s="15"/>
      <c r="I74" s="20"/>
      <c r="J74" s="316"/>
      <c r="K74" s="316"/>
      <c r="L74" s="316"/>
      <c r="M74" s="316"/>
      <c r="N74" s="316"/>
      <c r="O74" s="316"/>
      <c r="P74" s="316"/>
      <c r="Q74" s="316"/>
      <c r="R74" s="316"/>
      <c r="S74" s="317"/>
    </row>
    <row r="75" ht="15.75" customHeight="1">
      <c r="A75" s="1"/>
      <c r="B75" s="20" t="s">
        <v>153</v>
      </c>
      <c r="C75" s="20"/>
      <c r="D75" s="97"/>
      <c r="E75" s="306"/>
      <c r="F75" s="307"/>
      <c r="G75" s="67"/>
      <c r="H75" s="15"/>
      <c r="I75" s="20"/>
      <c r="J75" s="316"/>
      <c r="K75" s="316"/>
      <c r="L75" s="316"/>
      <c r="M75" s="316"/>
      <c r="N75" s="316"/>
      <c r="O75" s="316"/>
      <c r="P75" s="316"/>
      <c r="Q75" s="316"/>
      <c r="R75" s="316"/>
      <c r="S75" s="317"/>
    </row>
    <row r="76" ht="15.75" customHeight="1">
      <c r="A76" s="1"/>
      <c r="B76" s="14"/>
      <c r="C76" s="14"/>
      <c r="D76" s="38"/>
      <c r="E76" s="38"/>
      <c r="F76" s="38"/>
      <c r="G76" s="38"/>
      <c r="H76" s="38"/>
      <c r="I76" s="14"/>
      <c r="J76" s="316"/>
      <c r="K76" s="316"/>
      <c r="L76" s="316"/>
      <c r="M76" s="316"/>
      <c r="N76" s="316"/>
      <c r="O76" s="316"/>
      <c r="P76" s="316"/>
      <c r="Q76" s="316"/>
      <c r="R76" s="316"/>
      <c r="S76" s="317"/>
    </row>
    <row r="77" ht="15.75" customHeight="1">
      <c r="A77" s="1"/>
      <c r="B77" s="1"/>
      <c r="C77" s="1"/>
      <c r="D77" s="1"/>
      <c r="E77" s="1"/>
      <c r="F77" s="1"/>
      <c r="G77" s="1"/>
      <c r="H77" s="1"/>
      <c r="I77" s="1"/>
      <c r="J77" s="316"/>
      <c r="K77" s="316"/>
      <c r="L77" s="316"/>
      <c r="M77" s="316"/>
      <c r="N77" s="316"/>
      <c r="O77" s="316"/>
      <c r="P77" s="316"/>
      <c r="Q77" s="316"/>
      <c r="R77" s="316"/>
      <c r="S77" s="317"/>
    </row>
    <row r="78" ht="15.75" customHeight="1">
      <c r="A78" s="1"/>
      <c r="B78" s="279" t="s">
        <v>154</v>
      </c>
      <c r="C78" s="1"/>
      <c r="D78" s="1"/>
      <c r="E78" s="1"/>
      <c r="F78" s="1"/>
      <c r="G78" s="1"/>
      <c r="H78" s="1"/>
      <c r="I78" s="1"/>
      <c r="J78" s="316"/>
      <c r="K78" s="316"/>
      <c r="L78" s="316"/>
      <c r="M78" s="316"/>
      <c r="N78" s="316"/>
      <c r="O78" s="316"/>
      <c r="P78" s="316"/>
      <c r="Q78" s="316"/>
      <c r="R78" s="316"/>
      <c r="S78" s="317"/>
    </row>
    <row r="79" ht="15.75" customHeight="1">
      <c r="A79" s="1"/>
      <c r="B79" s="14"/>
      <c r="C79" s="14"/>
      <c r="D79" s="14"/>
      <c r="E79" s="14"/>
      <c r="F79" s="14"/>
      <c r="G79" s="14"/>
      <c r="H79" s="14"/>
      <c r="I79" s="14"/>
      <c r="J79" s="316"/>
      <c r="K79" s="316"/>
      <c r="L79" s="316"/>
      <c r="M79" s="316"/>
      <c r="N79" s="316"/>
      <c r="O79" s="316"/>
      <c r="P79" s="316"/>
      <c r="Q79" s="316"/>
      <c r="R79" s="316"/>
      <c r="S79" s="317"/>
    </row>
    <row r="80" ht="15.75" customHeight="1">
      <c r="A80" s="1"/>
      <c r="B80" s="20" t="s">
        <v>155</v>
      </c>
      <c r="C80" s="14"/>
      <c r="D80" s="166"/>
      <c r="E80" s="66"/>
      <c r="F80" s="66"/>
      <c r="G80" s="67"/>
      <c r="H80" s="14"/>
      <c r="I80" s="14"/>
      <c r="J80" s="316"/>
      <c r="K80" s="316"/>
      <c r="L80" s="316"/>
      <c r="M80" s="316"/>
      <c r="N80" s="316"/>
      <c r="O80" s="316"/>
      <c r="P80" s="316"/>
      <c r="Q80" s="316"/>
      <c r="R80" s="316"/>
      <c r="S80" s="317"/>
    </row>
    <row r="81" ht="15.75" customHeight="1">
      <c r="A81" s="1"/>
      <c r="B81" s="14"/>
      <c r="C81" s="14"/>
      <c r="D81" s="14"/>
      <c r="E81" s="14"/>
      <c r="F81" s="14"/>
      <c r="G81" s="14"/>
      <c r="H81" s="14"/>
      <c r="I81" s="14"/>
      <c r="J81" s="316"/>
      <c r="K81" s="316"/>
      <c r="L81" s="316"/>
      <c r="M81" s="316"/>
      <c r="N81" s="316"/>
      <c r="O81" s="316"/>
      <c r="P81" s="316"/>
      <c r="Q81" s="316"/>
      <c r="R81" s="316"/>
      <c r="S81" s="317"/>
    </row>
    <row r="82" ht="15.75" customHeight="1">
      <c r="A82" s="1"/>
      <c r="B82" s="20" t="s">
        <v>156</v>
      </c>
      <c r="C82" s="14"/>
      <c r="D82" s="98"/>
      <c r="E82" s="14"/>
      <c r="F82" s="307"/>
      <c r="G82" s="67"/>
      <c r="H82" s="14"/>
      <c r="I82" s="14"/>
      <c r="J82" s="316"/>
      <c r="K82" s="316"/>
      <c r="L82" s="316"/>
      <c r="M82" s="316"/>
      <c r="N82" s="316"/>
      <c r="O82" s="316"/>
      <c r="P82" s="316"/>
      <c r="Q82" s="316"/>
      <c r="R82" s="316"/>
      <c r="S82" s="317"/>
    </row>
    <row r="83" ht="15.75" customHeight="1">
      <c r="A83" s="1"/>
      <c r="B83" s="20"/>
      <c r="C83" s="14"/>
      <c r="D83" s="20"/>
      <c r="E83" s="20"/>
      <c r="F83" s="20"/>
      <c r="G83" s="14"/>
      <c r="H83" s="14"/>
      <c r="I83" s="14"/>
      <c r="J83" s="316"/>
      <c r="K83" s="316"/>
      <c r="L83" s="316"/>
      <c r="M83" s="316"/>
      <c r="N83" s="316"/>
      <c r="O83" s="316"/>
      <c r="P83" s="316"/>
      <c r="Q83" s="316"/>
      <c r="R83" s="316"/>
      <c r="S83" s="317"/>
    </row>
    <row r="84" ht="15.75" customHeight="1">
      <c r="A84" s="1"/>
      <c r="B84" s="20" t="s">
        <v>157</v>
      </c>
      <c r="C84" s="14"/>
      <c r="D84" s="98"/>
      <c r="E84" s="14"/>
      <c r="F84" s="307"/>
      <c r="G84" s="67"/>
      <c r="H84" s="14"/>
      <c r="I84" s="14"/>
      <c r="J84" s="316"/>
      <c r="K84" s="316"/>
      <c r="L84" s="316"/>
      <c r="M84" s="316"/>
      <c r="N84" s="316"/>
      <c r="O84" s="316"/>
      <c r="P84" s="316"/>
      <c r="Q84" s="316"/>
      <c r="R84" s="316"/>
      <c r="S84" s="317"/>
    </row>
    <row r="85" ht="15.75" customHeight="1">
      <c r="A85" s="1"/>
      <c r="B85" s="14"/>
      <c r="C85" s="14"/>
      <c r="D85" s="14"/>
      <c r="E85" s="14"/>
      <c r="F85" s="14"/>
      <c r="G85" s="14"/>
      <c r="H85" s="14"/>
      <c r="I85" s="14"/>
      <c r="J85" s="316"/>
      <c r="K85" s="316"/>
      <c r="L85" s="316"/>
      <c r="M85" s="316"/>
      <c r="N85" s="316"/>
      <c r="O85" s="316"/>
      <c r="P85" s="316"/>
      <c r="Q85" s="316"/>
      <c r="R85" s="316"/>
      <c r="S85" s="317"/>
    </row>
    <row r="86" ht="15.75" customHeight="1">
      <c r="A86" s="1"/>
      <c r="B86" s="308" t="s">
        <v>158</v>
      </c>
      <c r="C86" s="14"/>
      <c r="D86" s="309"/>
      <c r="E86" s="309"/>
      <c r="F86" s="309"/>
      <c r="G86" s="102"/>
      <c r="H86" s="14"/>
      <c r="I86" s="310"/>
      <c r="J86" s="316"/>
      <c r="K86" s="316"/>
      <c r="L86" s="316"/>
      <c r="M86" s="316"/>
      <c r="N86" s="316"/>
      <c r="O86" s="316"/>
      <c r="P86" s="316"/>
      <c r="Q86" s="316"/>
      <c r="R86" s="316"/>
      <c r="S86" s="317"/>
    </row>
    <row r="87" ht="15.75" customHeight="1">
      <c r="A87" s="1"/>
      <c r="B87" s="311" t="s">
        <v>159</v>
      </c>
      <c r="C87" s="312"/>
      <c r="D87" s="74"/>
      <c r="E87" s="75"/>
      <c r="F87" s="75"/>
      <c r="G87" s="76"/>
      <c r="H87" s="139"/>
      <c r="I87" s="120" t="str">
        <f>"Zapsáno znaků:     "&amp;LEN(D87)&amp;" z max.800"</f>
        <v>Zapsáno znaků:     0 z max.800</v>
      </c>
      <c r="J87" s="316"/>
      <c r="K87" s="316"/>
      <c r="L87" s="316"/>
      <c r="M87" s="316"/>
      <c r="N87" s="316"/>
      <c r="O87" s="316"/>
      <c r="P87" s="316"/>
      <c r="Q87" s="316"/>
      <c r="R87" s="316"/>
      <c r="S87" s="317"/>
    </row>
    <row r="88" ht="15.75" customHeight="1">
      <c r="A88" s="1"/>
      <c r="B88" s="82"/>
      <c r="C88" s="138"/>
      <c r="D88" s="80"/>
      <c r="G88" s="81"/>
      <c r="H88" s="139"/>
      <c r="I88" s="82"/>
      <c r="J88" s="316"/>
      <c r="K88" s="316"/>
      <c r="L88" s="316"/>
      <c r="M88" s="316"/>
      <c r="N88" s="316"/>
      <c r="O88" s="316"/>
      <c r="P88" s="316"/>
      <c r="Q88" s="316"/>
      <c r="R88" s="316"/>
      <c r="S88" s="317"/>
    </row>
    <row r="89" ht="73.5" customHeight="1">
      <c r="A89" s="1"/>
      <c r="B89" s="87"/>
      <c r="C89" s="138"/>
      <c r="D89" s="84"/>
      <c r="E89" s="85"/>
      <c r="F89" s="85"/>
      <c r="G89" s="86"/>
      <c r="H89" s="139"/>
      <c r="I89" s="87"/>
      <c r="J89" s="316"/>
      <c r="K89" s="316"/>
      <c r="L89" s="316"/>
      <c r="M89" s="316"/>
      <c r="N89" s="316"/>
      <c r="O89" s="316"/>
      <c r="P89" s="316"/>
      <c r="Q89" s="316"/>
      <c r="R89" s="316"/>
      <c r="S89" s="317"/>
    </row>
    <row r="90" ht="15.75" customHeight="1">
      <c r="A90" s="1"/>
      <c r="B90" s="14"/>
      <c r="C90" s="14"/>
      <c r="D90" s="108"/>
      <c r="E90" s="108"/>
      <c r="F90" s="108"/>
      <c r="G90" s="108"/>
      <c r="H90" s="14"/>
      <c r="I90" s="14"/>
      <c r="J90" s="316"/>
      <c r="K90" s="316"/>
      <c r="L90" s="316"/>
      <c r="M90" s="316"/>
      <c r="N90" s="316"/>
      <c r="O90" s="316"/>
      <c r="P90" s="316"/>
      <c r="Q90" s="316"/>
      <c r="R90" s="316"/>
      <c r="S90" s="317"/>
    </row>
    <row r="91" ht="15.75" customHeight="1">
      <c r="A91" s="1"/>
      <c r="B91" s="316"/>
      <c r="C91" s="316"/>
      <c r="D91" s="316"/>
      <c r="E91" s="316"/>
      <c r="F91" s="316"/>
      <c r="G91" s="316"/>
      <c r="H91" s="316"/>
      <c r="I91" s="316"/>
      <c r="J91" s="316"/>
      <c r="K91" s="316"/>
      <c r="L91" s="316"/>
      <c r="M91" s="316"/>
      <c r="N91" s="316"/>
      <c r="O91" s="316"/>
      <c r="P91" s="316"/>
      <c r="Q91" s="316"/>
      <c r="R91" s="316"/>
      <c r="S91" s="317"/>
    </row>
    <row r="92" ht="15.75" customHeight="1">
      <c r="A92" s="1"/>
      <c r="B92" s="316"/>
      <c r="C92" s="316"/>
      <c r="D92" s="316"/>
      <c r="E92" s="316"/>
      <c r="F92" s="316"/>
      <c r="G92" s="316"/>
      <c r="H92" s="316"/>
      <c r="I92" s="316"/>
      <c r="J92" s="316"/>
      <c r="K92" s="316"/>
      <c r="L92" s="316"/>
      <c r="M92" s="316"/>
      <c r="N92" s="316"/>
      <c r="O92" s="316"/>
      <c r="P92" s="316"/>
      <c r="Q92" s="316"/>
      <c r="R92" s="316"/>
      <c r="S92" s="317"/>
    </row>
    <row r="93" ht="15.75" customHeight="1">
      <c r="A93" s="1"/>
      <c r="B93" s="316"/>
      <c r="C93" s="316"/>
      <c r="D93" s="316"/>
      <c r="E93" s="316"/>
      <c r="F93" s="316"/>
      <c r="G93" s="316"/>
      <c r="H93" s="316"/>
      <c r="I93" s="316"/>
      <c r="J93" s="316"/>
      <c r="K93" s="316"/>
      <c r="L93" s="316"/>
      <c r="M93" s="316"/>
      <c r="N93" s="316"/>
      <c r="O93" s="316"/>
      <c r="P93" s="316"/>
      <c r="Q93" s="316"/>
      <c r="R93" s="316"/>
      <c r="S93" s="317"/>
    </row>
    <row r="94" ht="15.75" customHeight="1">
      <c r="A94" s="1"/>
      <c r="B94" s="208"/>
      <c r="C94" s="85"/>
      <c r="D94" s="85"/>
      <c r="E94" s="85"/>
      <c r="F94" s="85"/>
      <c r="G94" s="85"/>
      <c r="H94" s="85"/>
      <c r="I94" s="85"/>
      <c r="J94" s="85"/>
      <c r="K94" s="85"/>
      <c r="L94" s="85"/>
      <c r="M94" s="85"/>
      <c r="N94" s="85"/>
      <c r="O94" s="85"/>
      <c r="P94" s="85"/>
      <c r="Q94" s="85"/>
      <c r="R94" s="85"/>
    </row>
    <row r="95" ht="15.75" customHeight="1">
      <c r="A95" s="1"/>
      <c r="B95" s="1"/>
      <c r="C95" s="1"/>
      <c r="D95" s="1"/>
      <c r="E95" s="1"/>
      <c r="F95" s="1"/>
      <c r="G95" s="1"/>
      <c r="H95" s="1"/>
      <c r="I95" s="1"/>
      <c r="J95" s="37"/>
      <c r="K95" s="1"/>
      <c r="L95" s="1"/>
      <c r="M95" s="1"/>
      <c r="N95" s="1"/>
      <c r="O95" s="1"/>
      <c r="P95" s="1"/>
      <c r="Q95" s="1"/>
      <c r="R95" s="1"/>
    </row>
    <row r="96" ht="15.75" customHeight="1">
      <c r="A96" s="1"/>
      <c r="C96" s="1"/>
      <c r="E96" s="1"/>
      <c r="F96" s="1"/>
      <c r="G96" s="1"/>
      <c r="H96" s="1"/>
      <c r="I96" s="1"/>
      <c r="J96" s="37"/>
      <c r="L96" s="1"/>
      <c r="N96" s="1"/>
      <c r="Q96" s="1"/>
    </row>
    <row r="97" ht="15.75" customHeight="1">
      <c r="A97" s="1"/>
      <c r="C97" s="1"/>
      <c r="E97" s="1"/>
      <c r="F97" s="1"/>
      <c r="G97" s="1"/>
      <c r="H97" s="1"/>
      <c r="I97" s="1"/>
      <c r="J97" s="37"/>
      <c r="L97" s="1"/>
      <c r="N97" s="1"/>
      <c r="Q97" s="1"/>
    </row>
    <row r="98" ht="15.75" customHeight="1">
      <c r="A98" s="1"/>
      <c r="C98" s="1"/>
      <c r="E98" s="1"/>
      <c r="F98" s="1"/>
      <c r="G98" s="1"/>
      <c r="H98" s="1"/>
      <c r="I98" s="1"/>
      <c r="J98" s="37"/>
      <c r="L98" s="1"/>
      <c r="M98" s="318"/>
      <c r="N98" s="318"/>
      <c r="O98" s="318"/>
      <c r="P98" s="1"/>
      <c r="Q98" s="1"/>
      <c r="R98" s="267" t="s">
        <v>92</v>
      </c>
    </row>
    <row r="99" ht="15.75" customHeight="1">
      <c r="A99" s="1"/>
      <c r="C99" s="1"/>
      <c r="E99" s="1"/>
      <c r="F99" s="1"/>
      <c r="G99" s="1"/>
      <c r="H99" s="1"/>
      <c r="I99" s="1"/>
      <c r="J99" s="37"/>
      <c r="L99" s="1"/>
      <c r="N99" s="1"/>
      <c r="Q99" s="1"/>
    </row>
    <row r="100" ht="15.75" customHeight="1">
      <c r="A100" s="1"/>
      <c r="C100" s="1"/>
      <c r="E100" s="1"/>
      <c r="F100" s="1"/>
      <c r="G100" s="1"/>
      <c r="H100" s="1"/>
      <c r="I100" s="1"/>
      <c r="J100" s="37"/>
      <c r="L100" s="1"/>
      <c r="N100" s="1"/>
      <c r="Q100" s="1"/>
    </row>
    <row r="101" ht="15.75" customHeight="1">
      <c r="A101" s="1"/>
      <c r="C101" s="1"/>
      <c r="E101" s="1"/>
      <c r="F101" s="1"/>
      <c r="G101" s="1"/>
      <c r="H101" s="1"/>
      <c r="I101" s="1"/>
      <c r="J101" s="37"/>
      <c r="L101" s="1"/>
      <c r="N101" s="1"/>
      <c r="Q101" s="1"/>
    </row>
    <row r="102" ht="15.75" customHeight="1">
      <c r="A102" s="1"/>
      <c r="C102" s="1"/>
      <c r="E102" s="1"/>
      <c r="F102" s="1"/>
      <c r="G102" s="1"/>
      <c r="H102" s="1"/>
      <c r="I102" s="1"/>
      <c r="J102" s="37"/>
      <c r="L102" s="1"/>
      <c r="N102" s="1"/>
      <c r="Q102" s="1"/>
    </row>
    <row r="103" ht="15.75" customHeight="1">
      <c r="A103" s="1"/>
      <c r="C103" s="1"/>
      <c r="E103" s="1"/>
      <c r="F103" s="1"/>
      <c r="G103" s="1"/>
      <c r="H103" s="1"/>
      <c r="I103" s="1"/>
      <c r="J103" s="37"/>
      <c r="L103" s="1"/>
      <c r="N103" s="1"/>
      <c r="Q103" s="1"/>
    </row>
    <row r="104" ht="15.75" customHeight="1">
      <c r="A104" s="1"/>
      <c r="C104" s="1"/>
      <c r="E104" s="1"/>
      <c r="F104" s="1"/>
      <c r="G104" s="1"/>
      <c r="H104" s="1"/>
      <c r="I104" s="1"/>
      <c r="J104" s="37"/>
      <c r="L104" s="1"/>
      <c r="N104" s="1"/>
      <c r="Q104" s="1"/>
    </row>
    <row r="105" ht="15.75" customHeight="1">
      <c r="A105" s="1"/>
      <c r="C105" s="1"/>
      <c r="E105" s="1"/>
      <c r="F105" s="1"/>
      <c r="G105" s="1"/>
      <c r="H105" s="1"/>
      <c r="I105" s="1"/>
      <c r="J105" s="37"/>
      <c r="L105" s="1"/>
      <c r="N105" s="1"/>
      <c r="Q105" s="1"/>
    </row>
    <row r="106" ht="15.75" customHeight="1">
      <c r="A106" s="1"/>
      <c r="C106" s="1"/>
      <c r="E106" s="1"/>
      <c r="F106" s="1"/>
      <c r="G106" s="1"/>
      <c r="H106" s="1"/>
      <c r="I106" s="1"/>
      <c r="J106" s="37"/>
      <c r="L106" s="1"/>
      <c r="N106" s="1"/>
      <c r="Q106" s="1"/>
    </row>
    <row r="107" ht="15.75" customHeight="1">
      <c r="A107" s="1"/>
      <c r="C107" s="1"/>
      <c r="E107" s="1"/>
      <c r="F107" s="1"/>
      <c r="G107" s="1"/>
      <c r="H107" s="1"/>
      <c r="I107" s="1"/>
      <c r="J107" s="37"/>
      <c r="L107" s="1"/>
      <c r="N107" s="1"/>
      <c r="Q107" s="1"/>
    </row>
    <row r="108" ht="15.75" customHeight="1">
      <c r="A108" s="1"/>
      <c r="C108" s="1"/>
      <c r="E108" s="1"/>
      <c r="F108" s="1"/>
      <c r="G108" s="1"/>
      <c r="H108" s="1"/>
      <c r="I108" s="1"/>
      <c r="J108" s="37"/>
      <c r="L108" s="1"/>
      <c r="N108" s="1"/>
      <c r="Q108" s="1"/>
    </row>
  </sheetData>
  <mergeCells count="61">
    <mergeCell ref="D34:G34"/>
    <mergeCell ref="F36:G36"/>
    <mergeCell ref="O36:P36"/>
    <mergeCell ref="D41:G41"/>
    <mergeCell ref="M41:P41"/>
    <mergeCell ref="F43:G43"/>
    <mergeCell ref="F45:G45"/>
    <mergeCell ref="D48:G50"/>
    <mergeCell ref="I48:I50"/>
    <mergeCell ref="K48:K50"/>
    <mergeCell ref="M48:P50"/>
    <mergeCell ref="R48:R50"/>
    <mergeCell ref="D55:G55"/>
    <mergeCell ref="D57:G57"/>
    <mergeCell ref="M18:P18"/>
    <mergeCell ref="M20:P21"/>
    <mergeCell ref="M24:P26"/>
    <mergeCell ref="M28:P29"/>
    <mergeCell ref="R28:R29"/>
    <mergeCell ref="B3:M3"/>
    <mergeCell ref="B6:R6"/>
    <mergeCell ref="D10:G12"/>
    <mergeCell ref="D16:G16"/>
    <mergeCell ref="M16:P16"/>
    <mergeCell ref="B20:B22"/>
    <mergeCell ref="K20:K22"/>
    <mergeCell ref="D18:G18"/>
    <mergeCell ref="D20:G21"/>
    <mergeCell ref="B24:B26"/>
    <mergeCell ref="D24:G26"/>
    <mergeCell ref="K24:K26"/>
    <mergeCell ref="D28:G29"/>
    <mergeCell ref="I28:I29"/>
    <mergeCell ref="B31:B32"/>
    <mergeCell ref="D31:G32"/>
    <mergeCell ref="I31:I32"/>
    <mergeCell ref="K31:K32"/>
    <mergeCell ref="M31:P32"/>
    <mergeCell ref="R31:R32"/>
    <mergeCell ref="M34:P34"/>
    <mergeCell ref="O43:P43"/>
    <mergeCell ref="O45:P45"/>
    <mergeCell ref="B48:B50"/>
    <mergeCell ref="B59:B61"/>
    <mergeCell ref="B63:B65"/>
    <mergeCell ref="B70:B71"/>
    <mergeCell ref="B87:B89"/>
    <mergeCell ref="F75:G75"/>
    <mergeCell ref="D80:G80"/>
    <mergeCell ref="F82:G82"/>
    <mergeCell ref="F84:G84"/>
    <mergeCell ref="D87:G89"/>
    <mergeCell ref="I87:I89"/>
    <mergeCell ref="B94:R94"/>
    <mergeCell ref="D59:G60"/>
    <mergeCell ref="D63:G65"/>
    <mergeCell ref="D67:G68"/>
    <mergeCell ref="I67:I68"/>
    <mergeCell ref="D70:G71"/>
    <mergeCell ref="I70:I71"/>
    <mergeCell ref="D73:G73"/>
  </mergeCells>
  <dataValidations>
    <dataValidation type="list" allowBlank="1" sqref="D16 M16 D55">
      <formula1>'číselníky'!$AB$2:$AB$37</formula1>
    </dataValidation>
    <dataValidation type="list" allowBlank="1" showErrorMessage="1" sqref="H43 Q43 H45 Q45 H82 H84">
      <formula1>'číselníky'!$B$2:$B$10</formula1>
    </dataValidation>
    <dataValidation type="list" allowBlank="1" showErrorMessage="1" sqref="F36 O36 F43 O43 F45 O45 F75 F82 F84">
      <formula1>'číselníky'!$B$1:$B$10</formula1>
    </dataValidation>
    <dataValidation type="custom" allowBlank="1" showDropDown="1" showInputMessage="1" showErrorMessage="1" prompt="Zadejte popis výstupu o maximální délce 150 znaků." sqref="D28 M28 D67">
      <formula1>LEN(D28)&lt;=150</formula1>
    </dataValidation>
    <dataValidation type="custom" allowBlank="1" showDropDown="1" showInputMessage="1" showErrorMessage="1" prompt="Zadejte popisek o maximální délce 800 znaků." sqref="D31 D70">
      <formula1>LEN(D31)&lt;=800</formula1>
    </dataValidation>
    <dataValidation type="custom" allowBlank="1" showInputMessage="1" showErrorMessage="1" prompt="Zadejte popis o maximální délce 800 znaků." sqref="D48 M48 D87">
      <formula1>AND(GTE(LEN(D48),MIN((0),(800))),LTE(LEN(D48),MAX((0),(800))))</formula1>
    </dataValidation>
    <dataValidation type="list" allowBlank="1" showErrorMessage="1" sqref="D36 M36 D43 M43 D45 M45 D75 D82 D84">
      <formula1>'číselníky'!$A$1:$A$13</formula1>
    </dataValidation>
  </dataValidations>
  <hyperlinks>
    <hyperlink display="Pokračovat na další stránku" location="'Uchazeči'!A1" ref="R98"/>
  </hyperlinks>
  <printOptions/>
  <pageMargins bottom="0.787401575" footer="0.0" header="0.0" left="0.7" right="0.7" top="0.787401575"/>
  <pageSetup fitToHeight="0" paperSize="9"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8F8F8"/>
    <outlinePr summaryBelow="0" summaryRight="0"/>
    <pageSetUpPr fitToPage="1"/>
  </sheetPr>
  <sheetViews>
    <sheetView showGridLines="0" workbookViewId="0"/>
  </sheetViews>
  <sheetFormatPr customHeight="1" defaultColWidth="14.43" defaultRowHeight="15.0"/>
  <cols>
    <col customWidth="1" min="1" max="1" width="5.57"/>
    <col customWidth="1" min="2" max="2" width="56.71"/>
    <col customWidth="1" min="3" max="3" width="3.0"/>
    <col customWidth="1" min="4" max="4" width="19.14"/>
    <col customWidth="1" min="5" max="5" width="2.86"/>
    <col customWidth="1" min="6" max="6" width="20.86"/>
    <col customWidth="1" min="7" max="7" width="3.0"/>
    <col customWidth="1" min="8" max="8" width="1.71"/>
    <col customWidth="1" min="9" max="9" width="16.0"/>
    <col customWidth="1" min="10" max="10" width="1.71"/>
    <col customWidth="1" min="11" max="11" width="40.14"/>
    <col customWidth="1" min="12" max="12" width="2.71"/>
    <col customWidth="1" min="13" max="13" width="19.29"/>
    <col customWidth="1" min="14" max="14" width="3.0"/>
    <col customWidth="1" min="15" max="15" width="20.86"/>
    <col customWidth="1" min="16" max="16" width="3.0"/>
    <col customWidth="1" min="17" max="17" width="1.71"/>
    <col customWidth="1" min="18" max="18" width="15.71"/>
  </cols>
  <sheetData>
    <row r="1" ht="15.0" customHeight="1">
      <c r="A1" s="1"/>
      <c r="B1" s="1"/>
      <c r="C1" s="1"/>
      <c r="D1" s="1"/>
      <c r="E1" s="1"/>
      <c r="F1" s="1"/>
      <c r="G1" s="1"/>
      <c r="H1" s="1"/>
      <c r="I1" s="1"/>
      <c r="J1" s="37"/>
      <c r="K1" s="1"/>
      <c r="L1" s="1"/>
      <c r="M1" s="1"/>
      <c r="N1" s="1"/>
      <c r="O1" s="1"/>
      <c r="P1" s="1"/>
      <c r="Q1" s="1"/>
      <c r="R1" s="1"/>
      <c r="S1" s="1"/>
      <c r="T1" s="1"/>
      <c r="U1" s="1"/>
      <c r="V1" s="1"/>
      <c r="W1" s="1"/>
      <c r="X1" s="1"/>
      <c r="Y1" s="1"/>
      <c r="Z1" s="1"/>
    </row>
    <row r="2" ht="21.0" customHeight="1">
      <c r="A2" s="1"/>
      <c r="B2" s="1"/>
      <c r="C2" s="1"/>
      <c r="D2" s="1"/>
      <c r="E2" s="1"/>
      <c r="F2" s="1"/>
      <c r="G2" s="1"/>
      <c r="H2" s="1"/>
      <c r="I2" s="1"/>
      <c r="J2" s="37"/>
      <c r="K2" s="1"/>
      <c r="L2" s="1"/>
      <c r="M2" s="1"/>
      <c r="N2" s="1"/>
      <c r="O2" s="1"/>
      <c r="P2" s="1"/>
      <c r="Q2" s="1"/>
      <c r="R2" s="1"/>
      <c r="S2" s="1"/>
      <c r="T2" s="1"/>
      <c r="U2" s="1"/>
      <c r="V2" s="1"/>
      <c r="W2" s="1"/>
      <c r="X2" s="1"/>
      <c r="Y2" s="1"/>
      <c r="Z2" s="1"/>
    </row>
    <row r="3" ht="18.0" customHeight="1">
      <c r="A3" s="1"/>
      <c r="B3" s="2" t="s">
        <v>161</v>
      </c>
      <c r="C3" s="3"/>
      <c r="D3" s="3"/>
      <c r="E3" s="3"/>
      <c r="F3" s="3"/>
      <c r="G3" s="3"/>
      <c r="H3" s="3"/>
      <c r="I3" s="3"/>
      <c r="J3" s="3"/>
      <c r="K3" s="3"/>
      <c r="L3" s="3"/>
      <c r="M3" s="4"/>
      <c r="N3" s="270"/>
      <c r="O3" s="1"/>
      <c r="P3" s="1"/>
      <c r="Q3" s="1"/>
      <c r="R3" s="1"/>
      <c r="S3" s="1"/>
      <c r="T3" s="1"/>
      <c r="U3" s="1"/>
      <c r="V3" s="1"/>
      <c r="W3" s="1"/>
      <c r="X3" s="1"/>
      <c r="Y3" s="1"/>
      <c r="Z3" s="1"/>
    </row>
    <row r="4" ht="15.75" customHeight="1">
      <c r="A4" s="1"/>
      <c r="B4" s="271"/>
      <c r="C4" s="271"/>
      <c r="D4" s="59"/>
      <c r="E4" s="59"/>
      <c r="F4" s="59"/>
      <c r="G4" s="59"/>
      <c r="H4" s="59"/>
      <c r="I4" s="272"/>
      <c r="J4" s="217"/>
      <c r="K4" s="212"/>
      <c r="L4" s="212"/>
      <c r="M4" s="273"/>
      <c r="N4" s="273"/>
      <c r="O4" s="212"/>
      <c r="P4" s="212"/>
      <c r="Q4" s="58"/>
    </row>
    <row r="5" ht="15.75" customHeight="1">
      <c r="A5" s="1"/>
      <c r="B5" s="11"/>
      <c r="C5" s="11"/>
      <c r="D5" s="59"/>
      <c r="E5" s="59"/>
      <c r="F5" s="59"/>
      <c r="G5" s="59"/>
      <c r="H5" s="59"/>
      <c r="I5" s="272"/>
      <c r="J5" s="217"/>
      <c r="K5" s="212"/>
      <c r="L5" s="212"/>
      <c r="M5" s="273"/>
      <c r="N5" s="273"/>
      <c r="O5" s="212"/>
      <c r="P5" s="212"/>
      <c r="Q5" s="58"/>
    </row>
    <row r="6" ht="18.0" customHeight="1">
      <c r="A6" s="1"/>
      <c r="B6" s="62"/>
      <c r="C6" s="3"/>
      <c r="D6" s="3"/>
      <c r="E6" s="3"/>
      <c r="F6" s="3"/>
      <c r="G6" s="3"/>
      <c r="H6" s="3"/>
      <c r="I6" s="3"/>
      <c r="J6" s="3"/>
      <c r="K6" s="3"/>
      <c r="L6" s="3"/>
      <c r="M6" s="3"/>
      <c r="N6" s="3"/>
      <c r="O6" s="3"/>
      <c r="P6" s="3"/>
      <c r="Q6" s="3"/>
      <c r="R6" s="4"/>
    </row>
    <row r="7" ht="12.0" customHeight="1">
      <c r="A7" s="37"/>
      <c r="B7" s="16"/>
      <c r="C7" s="16"/>
      <c r="D7" s="16"/>
      <c r="E7" s="16"/>
      <c r="F7" s="16"/>
      <c r="G7" s="16"/>
      <c r="H7" s="16"/>
      <c r="I7" s="16"/>
      <c r="J7" s="16"/>
      <c r="K7" s="16"/>
      <c r="L7" s="16"/>
      <c r="M7" s="16"/>
      <c r="N7" s="16"/>
      <c r="O7" s="16"/>
      <c r="P7" s="274"/>
      <c r="Q7" s="16"/>
      <c r="R7" s="37"/>
      <c r="S7" s="37"/>
      <c r="T7" s="37"/>
      <c r="U7" s="37"/>
      <c r="V7" s="37"/>
      <c r="W7" s="37"/>
      <c r="X7" s="37"/>
      <c r="Y7" s="37"/>
      <c r="Z7" s="37"/>
    </row>
    <row r="8" ht="12.0" customHeight="1">
      <c r="A8" s="37"/>
      <c r="B8" s="16"/>
      <c r="C8" s="16"/>
      <c r="D8" s="16"/>
      <c r="E8" s="16"/>
      <c r="F8" s="16"/>
      <c r="G8" s="16"/>
      <c r="H8" s="16"/>
      <c r="I8" s="16"/>
      <c r="J8" s="16"/>
      <c r="K8" s="16"/>
      <c r="L8" s="16"/>
      <c r="M8" s="16"/>
      <c r="N8" s="16"/>
      <c r="O8" s="16"/>
      <c r="P8" s="319"/>
      <c r="Q8" s="16"/>
      <c r="R8" s="37"/>
      <c r="S8" s="37"/>
      <c r="T8" s="37"/>
      <c r="U8" s="37"/>
      <c r="V8" s="37"/>
      <c r="W8" s="37"/>
      <c r="X8" s="37"/>
      <c r="Y8" s="37"/>
      <c r="Z8" s="37"/>
    </row>
    <row r="9" ht="16.5" customHeight="1">
      <c r="A9" s="37"/>
      <c r="B9" s="124" t="s">
        <v>162</v>
      </c>
      <c r="C9" s="117"/>
      <c r="D9" s="50"/>
      <c r="E9" s="50"/>
      <c r="F9" s="50"/>
      <c r="G9" s="63"/>
      <c r="H9" s="63"/>
      <c r="I9" s="63"/>
      <c r="J9" s="16"/>
      <c r="K9" s="16"/>
      <c r="L9" s="16"/>
      <c r="M9" s="16"/>
      <c r="N9" s="16"/>
      <c r="O9" s="16"/>
      <c r="P9" s="319"/>
      <c r="Q9" s="16"/>
      <c r="R9" s="37"/>
      <c r="S9" s="37"/>
      <c r="T9" s="37"/>
      <c r="U9" s="37"/>
      <c r="V9" s="37"/>
      <c r="W9" s="37"/>
      <c r="X9" s="37"/>
      <c r="Y9" s="37"/>
      <c r="Z9" s="37"/>
    </row>
    <row r="10" ht="12.0" customHeight="1">
      <c r="A10" s="37"/>
      <c r="B10" s="320"/>
      <c r="C10" s="118"/>
      <c r="D10" s="38"/>
      <c r="E10" s="38"/>
      <c r="F10" s="38"/>
      <c r="G10" s="96"/>
      <c r="H10" s="96"/>
      <c r="I10" s="96"/>
      <c r="J10" s="16"/>
      <c r="K10" s="16"/>
      <c r="L10" s="16"/>
      <c r="M10" s="16"/>
      <c r="N10" s="16"/>
      <c r="O10" s="16"/>
      <c r="P10" s="319"/>
      <c r="Q10" s="16"/>
      <c r="R10" s="37"/>
      <c r="S10" s="37"/>
      <c r="T10" s="37"/>
      <c r="U10" s="37"/>
      <c r="V10" s="37"/>
      <c r="W10" s="37"/>
      <c r="X10" s="37"/>
      <c r="Y10" s="37"/>
      <c r="Z10" s="37"/>
    </row>
    <row r="11" ht="12.0" customHeight="1">
      <c r="A11" s="37"/>
      <c r="B11" s="321" t="s">
        <v>163</v>
      </c>
      <c r="C11" s="31"/>
      <c r="D11" s="31"/>
      <c r="E11" s="31"/>
      <c r="F11" s="31"/>
      <c r="G11" s="31"/>
      <c r="H11" s="31"/>
      <c r="I11" s="32"/>
      <c r="J11" s="16"/>
      <c r="K11" s="16"/>
      <c r="L11" s="16"/>
      <c r="M11" s="16"/>
      <c r="N11" s="16"/>
      <c r="O11" s="16"/>
      <c r="P11" s="319"/>
      <c r="Q11" s="16"/>
      <c r="R11" s="37"/>
      <c r="S11" s="37"/>
      <c r="T11" s="37"/>
      <c r="U11" s="37"/>
      <c r="V11" s="37"/>
      <c r="W11" s="37"/>
      <c r="X11" s="37"/>
      <c r="Y11" s="37"/>
      <c r="Z11" s="37"/>
    </row>
    <row r="12" ht="12.0" customHeight="1">
      <c r="A12" s="37"/>
      <c r="B12" s="322"/>
      <c r="I12" s="187"/>
      <c r="J12" s="16"/>
      <c r="K12" s="16"/>
      <c r="L12" s="16"/>
      <c r="M12" s="16"/>
      <c r="N12" s="16"/>
      <c r="O12" s="16"/>
      <c r="P12" s="319"/>
      <c r="Q12" s="16"/>
      <c r="R12" s="37"/>
      <c r="S12" s="37"/>
      <c r="T12" s="37"/>
      <c r="U12" s="37"/>
      <c r="V12" s="37"/>
      <c r="W12" s="37"/>
      <c r="X12" s="37"/>
      <c r="Y12" s="37"/>
      <c r="Z12" s="37"/>
    </row>
    <row r="13" ht="121.5" customHeight="1">
      <c r="A13" s="37"/>
      <c r="B13" s="34"/>
      <c r="C13" s="35"/>
      <c r="D13" s="35"/>
      <c r="E13" s="35"/>
      <c r="F13" s="35"/>
      <c r="G13" s="35"/>
      <c r="H13" s="35"/>
      <c r="I13" s="36"/>
      <c r="J13" s="16"/>
      <c r="K13" s="16"/>
      <c r="L13" s="16"/>
      <c r="M13" s="16"/>
      <c r="N13" s="16"/>
      <c r="O13" s="16"/>
      <c r="P13" s="319"/>
      <c r="Q13" s="16"/>
      <c r="R13" s="37"/>
      <c r="S13" s="37"/>
      <c r="T13" s="37"/>
      <c r="U13" s="37"/>
      <c r="V13" s="37"/>
      <c r="W13" s="37"/>
      <c r="X13" s="37"/>
      <c r="Y13" s="37"/>
      <c r="Z13" s="37"/>
    </row>
    <row r="14" ht="12.0" customHeight="1">
      <c r="A14" s="37"/>
      <c r="B14" s="115"/>
      <c r="C14" s="118"/>
      <c r="D14" s="323"/>
      <c r="E14" s="323"/>
      <c r="F14" s="323"/>
      <c r="G14" s="324"/>
      <c r="H14" s="96"/>
      <c r="I14" s="96"/>
      <c r="J14" s="16"/>
      <c r="K14" s="16"/>
      <c r="L14" s="16"/>
      <c r="M14" s="16"/>
      <c r="N14" s="16"/>
      <c r="O14" s="16"/>
      <c r="P14" s="319"/>
      <c r="Q14" s="16"/>
      <c r="R14" s="37"/>
      <c r="S14" s="37"/>
      <c r="T14" s="37"/>
      <c r="U14" s="37"/>
      <c r="V14" s="37"/>
      <c r="W14" s="37"/>
      <c r="X14" s="37"/>
      <c r="Y14" s="37"/>
      <c r="Z14" s="37"/>
    </row>
    <row r="15" ht="16.5" customHeight="1">
      <c r="A15" s="37"/>
      <c r="B15" s="325" t="s">
        <v>164</v>
      </c>
      <c r="C15" s="326"/>
      <c r="D15" s="327"/>
      <c r="E15" s="328"/>
      <c r="F15" s="120"/>
      <c r="G15" s="120"/>
      <c r="H15" s="329"/>
      <c r="I15" s="120"/>
      <c r="J15" s="16"/>
      <c r="K15" s="16"/>
      <c r="L15" s="16"/>
      <c r="M15" s="16"/>
      <c r="N15" s="16"/>
      <c r="O15" s="16"/>
      <c r="P15" s="319"/>
      <c r="Q15" s="16"/>
      <c r="R15" s="37"/>
      <c r="S15" s="37"/>
      <c r="T15" s="37"/>
      <c r="U15" s="37"/>
      <c r="V15" s="37"/>
      <c r="W15" s="37"/>
      <c r="X15" s="37"/>
      <c r="Y15" s="37"/>
      <c r="Z15" s="37"/>
    </row>
    <row r="16" ht="12.0" customHeight="1">
      <c r="A16" s="37"/>
      <c r="B16" s="82"/>
      <c r="C16" s="326"/>
      <c r="D16" s="330"/>
      <c r="E16" s="187"/>
      <c r="F16" s="82"/>
      <c r="G16" s="82"/>
      <c r="H16" s="329"/>
      <c r="I16" s="82"/>
      <c r="J16" s="16"/>
      <c r="K16" s="16"/>
      <c r="L16" s="16"/>
      <c r="M16" s="16"/>
      <c r="N16" s="16"/>
      <c r="O16" s="16"/>
      <c r="P16" s="319"/>
      <c r="Q16" s="16"/>
      <c r="R16" s="37"/>
      <c r="S16" s="37"/>
      <c r="T16" s="37"/>
      <c r="U16" s="37"/>
      <c r="V16" s="37"/>
      <c r="W16" s="37"/>
      <c r="X16" s="37"/>
      <c r="Y16" s="37"/>
      <c r="Z16" s="37"/>
    </row>
    <row r="17" ht="6.75" customHeight="1">
      <c r="A17" s="37"/>
      <c r="B17" s="87"/>
      <c r="C17" s="326"/>
      <c r="D17" s="82"/>
      <c r="E17" s="36"/>
      <c r="F17" s="87"/>
      <c r="G17" s="87"/>
      <c r="H17" s="329"/>
      <c r="I17" s="87"/>
      <c r="J17" s="16"/>
      <c r="K17" s="16"/>
      <c r="L17" s="16"/>
      <c r="M17" s="16"/>
      <c r="N17" s="16"/>
      <c r="O17" s="16"/>
      <c r="P17" s="319"/>
      <c r="Q17" s="16"/>
      <c r="R17" s="37"/>
      <c r="S17" s="37"/>
      <c r="T17" s="37"/>
      <c r="U17" s="37"/>
      <c r="V17" s="37"/>
      <c r="W17" s="37"/>
      <c r="X17" s="37"/>
      <c r="Y17" s="37"/>
      <c r="Z17" s="37"/>
    </row>
    <row r="18" ht="12.0" customHeight="1">
      <c r="A18" s="37"/>
      <c r="B18" s="115"/>
      <c r="C18" s="115"/>
      <c r="D18" s="87"/>
      <c r="E18" s="301"/>
      <c r="F18" s="301"/>
      <c r="G18" s="301"/>
      <c r="H18" s="115"/>
      <c r="I18" s="115"/>
      <c r="J18" s="16"/>
      <c r="K18" s="16"/>
      <c r="L18" s="16"/>
      <c r="M18" s="16"/>
      <c r="N18" s="16"/>
      <c r="O18" s="16"/>
      <c r="P18" s="319"/>
      <c r="Q18" s="16"/>
      <c r="R18" s="37"/>
      <c r="S18" s="37"/>
      <c r="T18" s="37"/>
      <c r="U18" s="37"/>
      <c r="V18" s="37"/>
      <c r="W18" s="37"/>
      <c r="X18" s="37"/>
      <c r="Y18" s="37"/>
      <c r="Z18" s="37"/>
    </row>
    <row r="19" ht="12.0" customHeight="1">
      <c r="A19" s="37"/>
      <c r="B19" s="16"/>
      <c r="C19" s="16"/>
      <c r="D19" s="16"/>
      <c r="E19" s="16"/>
      <c r="F19" s="16"/>
      <c r="G19" s="16"/>
      <c r="H19" s="16"/>
      <c r="I19" s="16"/>
      <c r="J19" s="16"/>
      <c r="K19" s="16"/>
      <c r="L19" s="16"/>
      <c r="M19" s="16"/>
      <c r="N19" s="16"/>
      <c r="O19" s="16"/>
      <c r="P19" s="319"/>
      <c r="Q19" s="16"/>
      <c r="R19" s="37"/>
      <c r="S19" s="37"/>
      <c r="T19" s="37"/>
      <c r="U19" s="37"/>
      <c r="V19" s="37"/>
      <c r="W19" s="37"/>
      <c r="X19" s="37"/>
      <c r="Y19" s="37"/>
      <c r="Z19" s="37"/>
    </row>
    <row r="20" ht="15.0" customHeight="1">
      <c r="A20" s="16"/>
      <c r="B20" s="16"/>
      <c r="C20" s="16"/>
      <c r="D20" s="16"/>
      <c r="E20" s="16"/>
      <c r="F20" s="16"/>
      <c r="G20" s="16"/>
      <c r="H20" s="16"/>
      <c r="I20" s="16"/>
      <c r="J20" s="16"/>
      <c r="K20" s="331"/>
      <c r="L20" s="331"/>
      <c r="M20" s="331"/>
      <c r="N20" s="331"/>
      <c r="O20" s="331"/>
      <c r="P20" s="331"/>
      <c r="Q20" s="331"/>
      <c r="R20" s="331"/>
      <c r="S20" s="16"/>
      <c r="T20" s="16"/>
      <c r="U20" s="16"/>
      <c r="V20" s="16"/>
      <c r="W20" s="16"/>
      <c r="X20" s="16"/>
      <c r="Y20" s="16"/>
      <c r="Z20" s="16"/>
    </row>
    <row r="21" ht="26.25" customHeight="1">
      <c r="A21" s="1"/>
      <c r="B21" s="332" t="s">
        <v>165</v>
      </c>
      <c r="C21" s="117"/>
      <c r="D21" s="50"/>
      <c r="E21" s="50"/>
      <c r="F21" s="50"/>
      <c r="G21" s="63"/>
      <c r="H21" s="63"/>
      <c r="I21" s="63"/>
      <c r="J21" s="333"/>
      <c r="K21" s="334"/>
      <c r="L21" s="335"/>
      <c r="M21" s="59"/>
      <c r="N21" s="59"/>
      <c r="O21" s="58"/>
      <c r="P21" s="58"/>
      <c r="Q21" s="58"/>
      <c r="R21" s="1"/>
    </row>
    <row r="22" ht="23.25" customHeight="1">
      <c r="A22" s="1"/>
      <c r="B22" s="336" t="s">
        <v>166</v>
      </c>
      <c r="C22" s="118"/>
      <c r="D22" s="337"/>
      <c r="E22" s="337"/>
      <c r="F22" s="337"/>
      <c r="G22" s="45"/>
      <c r="H22" s="45"/>
      <c r="I22" s="45"/>
      <c r="J22" s="333"/>
      <c r="K22" s="59"/>
      <c r="L22" s="59"/>
      <c r="M22" s="59"/>
      <c r="N22" s="59"/>
      <c r="O22" s="59"/>
      <c r="P22" s="58"/>
      <c r="Q22" s="58"/>
      <c r="R22" s="1"/>
      <c r="S22" s="1"/>
      <c r="T22" s="1"/>
      <c r="U22" s="1"/>
      <c r="V22" s="1"/>
      <c r="W22" s="1"/>
      <c r="X22" s="1"/>
      <c r="Y22" s="1"/>
      <c r="Z22" s="1"/>
    </row>
    <row r="23" ht="15.75" customHeight="1">
      <c r="A23" s="1"/>
      <c r="B23" s="338" t="s">
        <v>167</v>
      </c>
      <c r="C23" s="15"/>
      <c r="D23" s="74"/>
      <c r="E23" s="75"/>
      <c r="F23" s="75"/>
      <c r="G23" s="76"/>
      <c r="H23" s="96"/>
      <c r="I23" s="120"/>
      <c r="J23" s="339"/>
      <c r="K23" s="64"/>
      <c r="L23" s="64"/>
      <c r="M23" s="59"/>
      <c r="N23" s="59"/>
      <c r="O23" s="64"/>
      <c r="P23" s="58"/>
      <c r="Q23" s="58"/>
      <c r="R23" s="1"/>
      <c r="S23" s="1"/>
      <c r="T23" s="1"/>
      <c r="U23" s="1"/>
      <c r="V23" s="1"/>
      <c r="W23" s="1"/>
      <c r="X23" s="1"/>
      <c r="Y23" s="1"/>
      <c r="Z23" s="1"/>
    </row>
    <row r="24" ht="96.0" customHeight="1">
      <c r="A24" s="1"/>
      <c r="B24" s="340"/>
      <c r="C24" s="15"/>
      <c r="D24" s="80"/>
      <c r="G24" s="81"/>
      <c r="H24" s="96"/>
      <c r="I24" s="82"/>
      <c r="J24" s="339"/>
      <c r="K24" s="341"/>
      <c r="L24" s="64"/>
      <c r="M24" s="342"/>
      <c r="Q24" s="58"/>
      <c r="R24" s="1"/>
      <c r="S24" s="1"/>
      <c r="T24" s="1"/>
      <c r="U24" s="1"/>
      <c r="V24" s="1"/>
      <c r="W24" s="1"/>
      <c r="X24" s="1"/>
      <c r="Y24" s="1"/>
      <c r="Z24" s="1"/>
    </row>
    <row r="25" ht="51.75" customHeight="1">
      <c r="A25" s="1"/>
      <c r="B25" s="304"/>
      <c r="C25" s="15"/>
      <c r="D25" s="80"/>
      <c r="G25" s="81"/>
      <c r="H25" s="96"/>
      <c r="I25" s="87"/>
      <c r="J25" s="339"/>
      <c r="K25" s="64"/>
      <c r="L25" s="64"/>
      <c r="M25" s="59"/>
      <c r="N25" s="59"/>
      <c r="O25" s="64"/>
      <c r="P25" s="58"/>
      <c r="Q25" s="58"/>
      <c r="R25" s="1"/>
      <c r="S25" s="1"/>
      <c r="T25" s="1"/>
      <c r="U25" s="1"/>
      <c r="V25" s="1"/>
      <c r="W25" s="1"/>
      <c r="X25" s="1"/>
      <c r="Y25" s="1"/>
      <c r="Z25" s="1"/>
    </row>
    <row r="26" ht="15.75" customHeight="1">
      <c r="A26" s="1"/>
      <c r="B26" s="20"/>
      <c r="C26" s="15"/>
      <c r="D26" s="80"/>
      <c r="G26" s="81"/>
      <c r="H26" s="96"/>
      <c r="I26" s="101"/>
      <c r="J26" s="339"/>
      <c r="K26" s="343"/>
      <c r="L26" s="64"/>
      <c r="M26" s="342"/>
      <c r="Q26" s="58"/>
      <c r="R26" s="1"/>
      <c r="S26" s="1"/>
      <c r="T26" s="1"/>
      <c r="U26" s="1"/>
      <c r="V26" s="1"/>
      <c r="W26" s="1"/>
      <c r="X26" s="1"/>
      <c r="Y26" s="1"/>
      <c r="Z26" s="1"/>
    </row>
    <row r="27" ht="15.75" customHeight="1">
      <c r="A27" s="1"/>
      <c r="B27" s="119"/>
      <c r="C27" s="15"/>
      <c r="D27" s="80"/>
      <c r="G27" s="81"/>
      <c r="H27" s="96"/>
      <c r="I27" s="120" t="str">
        <f>"Zapsáno znaků:     "&amp;LEN($D$23)&amp;" z max.1000"</f>
        <v>Zapsáno znaků:     0 z max.1000</v>
      </c>
      <c r="J27" s="339"/>
      <c r="L27" s="64"/>
      <c r="Q27" s="58"/>
      <c r="R27" s="1"/>
      <c r="S27" s="1"/>
      <c r="T27" s="1"/>
      <c r="U27" s="1"/>
      <c r="V27" s="1"/>
      <c r="W27" s="1"/>
      <c r="X27" s="1"/>
      <c r="Y27" s="1"/>
      <c r="Z27" s="1"/>
    </row>
    <row r="28" ht="26.25" customHeight="1">
      <c r="A28" s="1"/>
      <c r="B28" s="340"/>
      <c r="C28" s="15"/>
      <c r="D28" s="80"/>
      <c r="G28" s="81"/>
      <c r="H28" s="96"/>
      <c r="I28" s="82"/>
      <c r="J28" s="339"/>
      <c r="L28" s="64"/>
      <c r="M28" s="59"/>
      <c r="N28" s="59"/>
      <c r="O28" s="59"/>
      <c r="P28" s="59"/>
      <c r="Q28" s="58"/>
      <c r="R28" s="1"/>
      <c r="S28" s="1"/>
      <c r="T28" s="1"/>
      <c r="U28" s="1"/>
      <c r="V28" s="1"/>
      <c r="W28" s="1"/>
      <c r="X28" s="1"/>
      <c r="Y28" s="1"/>
      <c r="Z28" s="1"/>
    </row>
    <row r="29" ht="26.25" customHeight="1">
      <c r="A29" s="1"/>
      <c r="B29" s="304"/>
      <c r="C29" s="15"/>
      <c r="D29" s="84"/>
      <c r="E29" s="85"/>
      <c r="F29" s="85"/>
      <c r="G29" s="86"/>
      <c r="H29" s="96"/>
      <c r="I29" s="87"/>
      <c r="J29" s="339"/>
      <c r="K29" s="64"/>
      <c r="L29" s="64"/>
      <c r="M29" s="59"/>
      <c r="N29" s="59"/>
      <c r="O29" s="64"/>
      <c r="P29" s="58"/>
      <c r="Q29" s="58"/>
      <c r="R29" s="1"/>
      <c r="S29" s="1"/>
      <c r="T29" s="1"/>
      <c r="U29" s="1"/>
      <c r="V29" s="1"/>
      <c r="W29" s="1"/>
      <c r="X29" s="1"/>
      <c r="Y29" s="1"/>
      <c r="Z29" s="1"/>
    </row>
    <row r="30" ht="26.25" customHeight="1">
      <c r="A30" s="1"/>
      <c r="B30" s="115"/>
      <c r="C30" s="14"/>
      <c r="D30" s="14"/>
      <c r="E30" s="14"/>
      <c r="F30" s="14"/>
      <c r="G30" s="123"/>
      <c r="H30" s="96"/>
      <c r="I30" s="123"/>
      <c r="J30" s="339"/>
      <c r="K30" s="344"/>
      <c r="L30" s="345"/>
      <c r="M30" s="227"/>
      <c r="Q30" s="58"/>
      <c r="R30" s="1"/>
      <c r="S30" s="1"/>
      <c r="T30" s="1"/>
      <c r="U30" s="1"/>
      <c r="V30" s="1"/>
      <c r="W30" s="1"/>
      <c r="X30" s="1"/>
      <c r="Y30" s="1"/>
      <c r="Z30" s="1"/>
    </row>
    <row r="31" ht="26.25" customHeight="1">
      <c r="A31" s="1"/>
      <c r="B31" s="1"/>
      <c r="C31" s="1"/>
      <c r="D31" s="1"/>
      <c r="E31" s="1"/>
      <c r="F31" s="1"/>
      <c r="G31" s="1"/>
      <c r="H31" s="1"/>
      <c r="I31" s="1"/>
      <c r="J31" s="339"/>
      <c r="L31" s="345"/>
      <c r="Q31" s="58"/>
      <c r="R31" s="1"/>
      <c r="S31" s="1"/>
      <c r="T31" s="1"/>
      <c r="U31" s="1"/>
      <c r="V31" s="1"/>
      <c r="W31" s="1"/>
      <c r="X31" s="1"/>
      <c r="Y31" s="1"/>
      <c r="Z31" s="1"/>
    </row>
    <row r="32" ht="42.75" customHeight="1">
      <c r="A32" s="1"/>
      <c r="B32" s="332" t="s">
        <v>168</v>
      </c>
      <c r="C32" s="117"/>
      <c r="D32" s="50"/>
      <c r="E32" s="50"/>
      <c r="F32" s="50"/>
      <c r="G32" s="63"/>
      <c r="H32" s="63"/>
      <c r="I32" s="63"/>
      <c r="J32" s="339"/>
      <c r="L32" s="142"/>
      <c r="Q32" s="58"/>
      <c r="R32" s="1"/>
      <c r="S32" s="1"/>
      <c r="T32" s="1"/>
      <c r="U32" s="1"/>
      <c r="V32" s="1"/>
      <c r="W32" s="1"/>
      <c r="X32" s="1"/>
      <c r="Y32" s="1"/>
      <c r="Z32" s="1"/>
    </row>
    <row r="33" ht="26.25" customHeight="1">
      <c r="A33" s="1"/>
      <c r="B33" s="346" t="s">
        <v>169</v>
      </c>
      <c r="C33" s="347"/>
      <c r="D33" s="348"/>
      <c r="E33" s="348"/>
      <c r="F33" s="348"/>
      <c r="G33" s="349"/>
      <c r="H33" s="349"/>
      <c r="I33" s="349"/>
      <c r="J33" s="339"/>
      <c r="K33" s="64"/>
      <c r="L33" s="64"/>
      <c r="M33" s="59"/>
      <c r="N33" s="59"/>
      <c r="O33" s="64"/>
      <c r="P33" s="58"/>
      <c r="Q33" s="58"/>
      <c r="R33" s="1"/>
      <c r="S33" s="1"/>
      <c r="T33" s="1"/>
      <c r="U33" s="1"/>
      <c r="V33" s="1"/>
      <c r="W33" s="1"/>
      <c r="X33" s="1"/>
      <c r="Y33" s="1"/>
      <c r="Z33" s="1"/>
    </row>
    <row r="34" ht="30.0" customHeight="1">
      <c r="A34" s="1"/>
      <c r="B34" s="350" t="s">
        <v>170</v>
      </c>
      <c r="C34" s="15"/>
      <c r="D34" s="74"/>
      <c r="E34" s="75"/>
      <c r="F34" s="75"/>
      <c r="G34" s="76"/>
      <c r="H34" s="96"/>
      <c r="I34" s="120"/>
      <c r="J34" s="339"/>
      <c r="K34" s="341"/>
      <c r="L34" s="64"/>
      <c r="M34" s="351"/>
      <c r="Q34" s="59"/>
      <c r="R34" s="352"/>
      <c r="S34" s="1"/>
      <c r="T34" s="1"/>
      <c r="U34" s="1"/>
      <c r="V34" s="1"/>
      <c r="W34" s="1"/>
      <c r="X34" s="1"/>
      <c r="Y34" s="1"/>
      <c r="Z34" s="1"/>
    </row>
    <row r="35" ht="87.0" customHeight="1">
      <c r="A35" s="1"/>
      <c r="B35" s="340"/>
      <c r="C35" s="15"/>
      <c r="D35" s="80"/>
      <c r="G35" s="81"/>
      <c r="H35" s="96"/>
      <c r="I35" s="82"/>
      <c r="J35" s="339"/>
      <c r="K35" s="353"/>
      <c r="L35" s="64"/>
      <c r="Q35" s="59"/>
      <c r="S35" s="1"/>
      <c r="T35" s="1"/>
      <c r="U35" s="1"/>
      <c r="V35" s="1"/>
      <c r="W35" s="1"/>
      <c r="X35" s="1"/>
      <c r="Y35" s="1"/>
      <c r="Z35" s="1"/>
    </row>
    <row r="36" ht="15.0" customHeight="1">
      <c r="A36" s="1"/>
      <c r="B36" s="304"/>
      <c r="C36" s="15"/>
      <c r="D36" s="80"/>
      <c r="G36" s="81"/>
      <c r="H36" s="96"/>
      <c r="I36" s="87"/>
      <c r="J36" s="339"/>
      <c r="K36" s="341"/>
      <c r="L36" s="64"/>
      <c r="M36" s="341"/>
      <c r="N36" s="59"/>
      <c r="O36" s="64"/>
      <c r="P36" s="58"/>
      <c r="Q36" s="58"/>
      <c r="R36" s="1"/>
      <c r="S36" s="1"/>
      <c r="T36" s="1"/>
      <c r="U36" s="1"/>
      <c r="V36" s="1"/>
      <c r="W36" s="1"/>
      <c r="X36" s="1"/>
      <c r="Y36" s="1"/>
      <c r="Z36" s="1"/>
    </row>
    <row r="37" ht="30.0" customHeight="1">
      <c r="A37" s="1"/>
      <c r="B37" s="299"/>
      <c r="C37" s="20"/>
      <c r="D37" s="80"/>
      <c r="G37" s="81"/>
      <c r="H37" s="15"/>
      <c r="I37" s="120"/>
      <c r="J37" s="339"/>
      <c r="K37" s="354"/>
      <c r="L37" s="64"/>
      <c r="M37" s="342"/>
      <c r="Q37" s="58"/>
      <c r="R37" s="352"/>
      <c r="S37" s="1"/>
      <c r="T37" s="1"/>
      <c r="U37" s="1"/>
      <c r="V37" s="1"/>
      <c r="W37" s="1"/>
      <c r="X37" s="1"/>
      <c r="Y37" s="1"/>
      <c r="Z37" s="1"/>
    </row>
    <row r="38" ht="36.75" customHeight="1">
      <c r="A38" s="1"/>
      <c r="B38" s="87"/>
      <c r="C38" s="20"/>
      <c r="D38" s="80"/>
      <c r="G38" s="81"/>
      <c r="H38" s="15"/>
      <c r="I38" s="87"/>
      <c r="J38" s="339"/>
      <c r="L38" s="64"/>
      <c r="Q38" s="58"/>
      <c r="S38" s="1"/>
      <c r="T38" s="1"/>
      <c r="U38" s="1"/>
      <c r="V38" s="1"/>
      <c r="W38" s="1"/>
      <c r="X38" s="1"/>
      <c r="Y38" s="1"/>
      <c r="Z38" s="1"/>
    </row>
    <row r="39" ht="15.75" customHeight="1">
      <c r="A39" s="1"/>
      <c r="B39" s="20"/>
      <c r="C39" s="20"/>
      <c r="D39" s="80"/>
      <c r="G39" s="81"/>
      <c r="H39" s="15"/>
      <c r="I39" s="120" t="str">
        <f>"Zapsáno znaků:     "&amp;LEN($D$34)&amp;" z max.1000"</f>
        <v>Zapsáno znaků:     0 z max.1000</v>
      </c>
      <c r="J39" s="339"/>
      <c r="K39" s="64"/>
      <c r="L39" s="64"/>
      <c r="M39" s="64"/>
      <c r="N39" s="59"/>
      <c r="O39" s="64"/>
      <c r="P39" s="58"/>
      <c r="Q39" s="58"/>
      <c r="R39" s="352"/>
      <c r="S39" s="1"/>
      <c r="T39" s="1"/>
      <c r="U39" s="1"/>
      <c r="V39" s="1"/>
      <c r="W39" s="1"/>
      <c r="X39" s="1"/>
      <c r="Y39" s="1"/>
      <c r="Z39" s="1"/>
    </row>
    <row r="40" ht="44.25" customHeight="1">
      <c r="A40" s="1"/>
      <c r="B40" s="302"/>
      <c r="C40" s="281"/>
      <c r="D40" s="84"/>
      <c r="E40" s="85"/>
      <c r="F40" s="85"/>
      <c r="G40" s="86"/>
      <c r="H40" s="282"/>
      <c r="I40" s="87"/>
      <c r="J40" s="339"/>
      <c r="K40" s="343"/>
      <c r="L40" s="64"/>
      <c r="M40" s="355"/>
      <c r="Q40" s="58"/>
      <c r="R40" s="1"/>
      <c r="S40" s="1"/>
      <c r="T40" s="1"/>
      <c r="U40" s="1"/>
      <c r="V40" s="1"/>
      <c r="W40" s="1"/>
      <c r="X40" s="1"/>
      <c r="Y40" s="1"/>
      <c r="Z40" s="1"/>
    </row>
    <row r="41" ht="15.75" customHeight="1">
      <c r="A41" s="1"/>
      <c r="B41" s="20"/>
      <c r="C41" s="20"/>
      <c r="D41" s="304"/>
      <c r="E41" s="356"/>
      <c r="F41" s="356"/>
      <c r="G41" s="356"/>
      <c r="H41" s="15"/>
      <c r="I41" s="301"/>
      <c r="J41" s="339"/>
      <c r="K41" s="64"/>
      <c r="L41" s="64"/>
      <c r="M41" s="64"/>
      <c r="N41" s="59"/>
      <c r="O41" s="64"/>
      <c r="P41" s="58"/>
      <c r="Q41" s="58"/>
      <c r="R41" s="1"/>
      <c r="S41" s="1"/>
      <c r="T41" s="1"/>
      <c r="U41" s="1"/>
      <c r="V41" s="1"/>
      <c r="W41" s="1"/>
      <c r="X41" s="1"/>
      <c r="Y41" s="1"/>
      <c r="Z41" s="1"/>
    </row>
    <row r="42" ht="15.75" customHeight="1">
      <c r="A42" s="1"/>
      <c r="B42" s="20"/>
      <c r="C42" s="20"/>
      <c r="D42" s="357"/>
      <c r="E42" s="282"/>
      <c r="F42" s="20"/>
      <c r="G42" s="358"/>
      <c r="H42" s="294"/>
      <c r="I42" s="294"/>
      <c r="J42" s="359"/>
      <c r="K42" s="58"/>
      <c r="L42" s="1"/>
      <c r="M42" s="1"/>
      <c r="N42" s="1"/>
      <c r="O42" s="1"/>
      <c r="P42" s="1"/>
      <c r="Q42" s="1"/>
      <c r="R42" s="1"/>
      <c r="S42" s="1"/>
      <c r="T42" s="1"/>
    </row>
    <row r="43" ht="15.75" customHeight="1">
      <c r="A43" s="1"/>
      <c r="B43" s="14"/>
      <c r="C43" s="14"/>
      <c r="D43" s="38"/>
      <c r="E43" s="360"/>
      <c r="F43" s="360"/>
      <c r="G43" s="360"/>
      <c r="H43" s="38"/>
      <c r="I43" s="14"/>
      <c r="J43" s="361"/>
      <c r="K43" s="1"/>
      <c r="L43" s="1"/>
      <c r="M43" s="1"/>
      <c r="N43" s="1"/>
      <c r="O43" s="1"/>
      <c r="P43" s="1"/>
      <c r="Q43" s="1"/>
      <c r="R43" s="1"/>
    </row>
    <row r="44" ht="15.75" customHeight="1">
      <c r="A44" s="1"/>
      <c r="B44" s="1"/>
      <c r="C44" s="1"/>
      <c r="D44" s="1"/>
      <c r="E44" s="1"/>
      <c r="F44" s="1"/>
      <c r="G44" s="1"/>
      <c r="H44" s="1"/>
      <c r="I44" s="1"/>
      <c r="J44" s="361"/>
      <c r="K44" s="1"/>
      <c r="L44" s="1"/>
      <c r="M44" s="1"/>
      <c r="N44" s="1"/>
      <c r="O44" s="1"/>
      <c r="Q44" s="1"/>
    </row>
    <row r="45" ht="15.75" customHeight="1">
      <c r="A45" s="1"/>
      <c r="B45" s="316"/>
      <c r="C45" s="316"/>
      <c r="D45" s="316"/>
      <c r="E45" s="316"/>
      <c r="F45" s="316"/>
      <c r="G45" s="316"/>
      <c r="H45" s="316"/>
      <c r="I45" s="316"/>
      <c r="J45" s="316"/>
      <c r="K45" s="316"/>
      <c r="L45" s="316"/>
      <c r="M45" s="316"/>
      <c r="N45" s="316"/>
      <c r="O45" s="316"/>
      <c r="P45" s="316"/>
      <c r="Q45" s="316"/>
      <c r="R45" s="316"/>
      <c r="S45" s="317"/>
    </row>
    <row r="46" ht="15.75" customHeight="1">
      <c r="A46" s="1"/>
      <c r="B46" s="316"/>
      <c r="C46" s="316"/>
      <c r="D46" s="316"/>
      <c r="E46" s="316"/>
      <c r="F46" s="316"/>
      <c r="G46" s="316"/>
      <c r="H46" s="316"/>
      <c r="I46" s="316"/>
      <c r="J46" s="316"/>
      <c r="K46" s="316"/>
      <c r="L46" s="316"/>
      <c r="M46" s="316"/>
      <c r="N46" s="316"/>
      <c r="O46" s="316"/>
      <c r="P46" s="316"/>
      <c r="Q46" s="316"/>
      <c r="R46" s="316"/>
      <c r="S46" s="317"/>
    </row>
    <row r="47" ht="15.75" customHeight="1">
      <c r="A47" s="1"/>
      <c r="B47" s="316"/>
      <c r="C47" s="316"/>
      <c r="D47" s="316"/>
      <c r="E47" s="316"/>
      <c r="F47" s="316"/>
      <c r="G47" s="316"/>
      <c r="H47" s="316"/>
      <c r="I47" s="316"/>
      <c r="J47" s="316"/>
      <c r="K47" s="316"/>
      <c r="L47" s="316"/>
      <c r="M47" s="316"/>
      <c r="N47" s="316"/>
      <c r="O47" s="316"/>
      <c r="P47" s="316"/>
      <c r="Q47" s="316"/>
      <c r="R47" s="316"/>
      <c r="S47" s="317"/>
    </row>
    <row r="48" ht="15.75" customHeight="1">
      <c r="A48" s="1"/>
      <c r="B48" s="208"/>
      <c r="C48" s="85"/>
      <c r="D48" s="85"/>
      <c r="E48" s="85"/>
      <c r="F48" s="85"/>
      <c r="G48" s="85"/>
      <c r="H48" s="85"/>
      <c r="I48" s="85"/>
      <c r="J48" s="85"/>
      <c r="K48" s="85"/>
      <c r="L48" s="85"/>
      <c r="M48" s="85"/>
      <c r="N48" s="85"/>
      <c r="O48" s="85"/>
      <c r="P48" s="85"/>
      <c r="Q48" s="85"/>
      <c r="R48" s="85"/>
    </row>
    <row r="49" ht="15.75" customHeight="1">
      <c r="A49" s="1"/>
      <c r="B49" s="1"/>
      <c r="C49" s="1"/>
      <c r="D49" s="1"/>
      <c r="E49" s="1"/>
      <c r="F49" s="1"/>
      <c r="G49" s="1"/>
      <c r="H49" s="1"/>
      <c r="I49" s="1"/>
      <c r="J49" s="37"/>
      <c r="K49" s="1"/>
      <c r="L49" s="1"/>
      <c r="M49" s="1"/>
      <c r="N49" s="1"/>
      <c r="O49" s="1"/>
      <c r="P49" s="1"/>
      <c r="Q49" s="1"/>
      <c r="R49" s="1"/>
    </row>
    <row r="50" ht="15.75" customHeight="1">
      <c r="A50" s="1"/>
      <c r="C50" s="1"/>
      <c r="E50" s="1"/>
      <c r="F50" s="1"/>
      <c r="G50" s="1"/>
      <c r="H50" s="1"/>
      <c r="I50" s="1"/>
      <c r="J50" s="37"/>
      <c r="L50" s="1"/>
      <c r="N50" s="1"/>
      <c r="Q50" s="1"/>
    </row>
    <row r="51" ht="15.75" customHeight="1">
      <c r="A51" s="1"/>
      <c r="C51" s="1"/>
      <c r="E51" s="1"/>
      <c r="F51" s="1"/>
      <c r="G51" s="1"/>
      <c r="H51" s="1"/>
      <c r="I51" s="1"/>
      <c r="J51" s="37"/>
      <c r="L51" s="1"/>
      <c r="N51" s="1"/>
      <c r="Q51" s="1"/>
    </row>
    <row r="52" ht="15.75" customHeight="1">
      <c r="A52" s="1"/>
      <c r="C52" s="1"/>
      <c r="E52" s="1"/>
      <c r="F52" s="1"/>
      <c r="G52" s="1"/>
      <c r="H52" s="1"/>
      <c r="I52" s="1"/>
      <c r="J52" s="37"/>
      <c r="L52" s="1"/>
      <c r="M52" s="318"/>
      <c r="N52" s="318"/>
      <c r="O52" s="318"/>
      <c r="P52" s="1"/>
      <c r="Q52" s="1"/>
      <c r="R52" s="267" t="s">
        <v>92</v>
      </c>
    </row>
    <row r="53" ht="15.75" customHeight="1">
      <c r="A53" s="1"/>
      <c r="C53" s="1"/>
      <c r="E53" s="1"/>
      <c r="F53" s="1"/>
      <c r="G53" s="1"/>
      <c r="H53" s="1"/>
      <c r="I53" s="1"/>
      <c r="J53" s="37"/>
      <c r="L53" s="1"/>
      <c r="N53" s="1"/>
      <c r="Q53" s="1"/>
    </row>
    <row r="54" ht="15.75" customHeight="1">
      <c r="A54" s="1"/>
      <c r="C54" s="1"/>
      <c r="E54" s="1"/>
      <c r="F54" s="1"/>
      <c r="G54" s="1"/>
      <c r="H54" s="1"/>
      <c r="I54" s="1"/>
      <c r="J54" s="37"/>
      <c r="L54" s="1"/>
      <c r="N54" s="1"/>
      <c r="Q54" s="1"/>
    </row>
    <row r="55" ht="15.75" customHeight="1">
      <c r="A55" s="1"/>
      <c r="C55" s="1"/>
      <c r="E55" s="1"/>
      <c r="F55" s="1"/>
      <c r="G55" s="1"/>
      <c r="H55" s="1"/>
      <c r="I55" s="1"/>
      <c r="J55" s="37"/>
      <c r="L55" s="1"/>
      <c r="N55" s="1"/>
      <c r="Q55" s="1"/>
    </row>
    <row r="56" ht="15.75" customHeight="1">
      <c r="A56" s="1"/>
      <c r="C56" s="1"/>
      <c r="E56" s="1"/>
      <c r="F56" s="1"/>
      <c r="G56" s="1"/>
      <c r="H56" s="1"/>
      <c r="I56" s="1"/>
      <c r="J56" s="37"/>
      <c r="L56" s="1"/>
      <c r="N56" s="1"/>
      <c r="Q56" s="1"/>
    </row>
    <row r="57" ht="15.75" customHeight="1">
      <c r="A57" s="1"/>
      <c r="C57" s="1"/>
      <c r="E57" s="1"/>
      <c r="F57" s="1"/>
      <c r="G57" s="1"/>
      <c r="H57" s="1"/>
      <c r="I57" s="1"/>
      <c r="J57" s="37"/>
      <c r="L57" s="1"/>
      <c r="N57" s="1"/>
      <c r="Q57" s="1"/>
    </row>
    <row r="58" ht="15.75" customHeight="1">
      <c r="A58" s="1"/>
      <c r="C58" s="1"/>
      <c r="E58" s="1"/>
      <c r="F58" s="1"/>
      <c r="G58" s="1"/>
      <c r="H58" s="1"/>
      <c r="I58" s="1"/>
      <c r="J58" s="37"/>
      <c r="L58" s="1"/>
      <c r="N58" s="1"/>
      <c r="Q58" s="1"/>
    </row>
    <row r="59" ht="15.75" customHeight="1">
      <c r="A59" s="1"/>
      <c r="C59" s="1"/>
      <c r="E59" s="1"/>
      <c r="F59" s="1"/>
      <c r="G59" s="1"/>
      <c r="H59" s="1"/>
      <c r="I59" s="1"/>
      <c r="J59" s="37"/>
      <c r="L59" s="1"/>
      <c r="N59" s="1"/>
      <c r="Q59" s="1"/>
    </row>
    <row r="60" ht="15.75" customHeight="1">
      <c r="A60" s="1"/>
      <c r="C60" s="1"/>
      <c r="E60" s="1"/>
      <c r="F60" s="1"/>
      <c r="G60" s="1"/>
      <c r="H60" s="1"/>
      <c r="I60" s="1"/>
      <c r="J60" s="37"/>
      <c r="L60" s="1"/>
      <c r="N60" s="1"/>
      <c r="Q60" s="1"/>
    </row>
    <row r="61" ht="15.75" customHeight="1">
      <c r="A61" s="1"/>
      <c r="C61" s="1"/>
      <c r="E61" s="1"/>
      <c r="F61" s="1"/>
      <c r="G61" s="1"/>
      <c r="H61" s="1"/>
      <c r="I61" s="1"/>
      <c r="J61" s="37"/>
      <c r="L61" s="1"/>
      <c r="N61" s="1"/>
      <c r="Q61" s="1"/>
    </row>
    <row r="62" ht="15.75" customHeight="1">
      <c r="A62" s="1"/>
      <c r="C62" s="1"/>
      <c r="E62" s="1"/>
      <c r="F62" s="1"/>
      <c r="G62" s="1"/>
      <c r="H62" s="1"/>
      <c r="I62" s="1"/>
      <c r="J62" s="37"/>
      <c r="L62" s="1"/>
      <c r="N62" s="1"/>
      <c r="Q62" s="1"/>
    </row>
  </sheetData>
  <mergeCells count="29">
    <mergeCell ref="B3:M3"/>
    <mergeCell ref="B6:R6"/>
    <mergeCell ref="B11:I13"/>
    <mergeCell ref="B15:B17"/>
    <mergeCell ref="F15:F17"/>
    <mergeCell ref="G15:G17"/>
    <mergeCell ref="I15:I17"/>
    <mergeCell ref="K26:K28"/>
    <mergeCell ref="K30:K32"/>
    <mergeCell ref="M30:P32"/>
    <mergeCell ref="R34:R35"/>
    <mergeCell ref="M37:P38"/>
    <mergeCell ref="R37:R38"/>
    <mergeCell ref="M40:P40"/>
    <mergeCell ref="I27:I29"/>
    <mergeCell ref="I34:I36"/>
    <mergeCell ref="I37:I38"/>
    <mergeCell ref="K37:K38"/>
    <mergeCell ref="I39:I40"/>
    <mergeCell ref="D34:G40"/>
    <mergeCell ref="B37:B38"/>
    <mergeCell ref="B48:R48"/>
    <mergeCell ref="E15:E17"/>
    <mergeCell ref="D16:D18"/>
    <mergeCell ref="D23:G29"/>
    <mergeCell ref="I23:I25"/>
    <mergeCell ref="M24:P24"/>
    <mergeCell ref="M26:P27"/>
    <mergeCell ref="M34:P35"/>
  </mergeCells>
  <dataValidations>
    <dataValidation type="custom" allowBlank="1" showInputMessage="1" showErrorMessage="1" prompt="Vyplňte pouze v případě, že Vaše odpověď zní &quot;ANO&quot;. Délka vysvětlení nesmí překročit 500 znaků." sqref="H15:H17 H23:H29 H34:H36">
      <formula1>LTE(LEN(H15),(1000))</formula1>
    </dataValidation>
    <dataValidation type="list" allowBlank="1" showInputMessage="1" showErrorMessage="1" prompt="Zadejte cíl projektu v českém jazyce o maximální délce 1000 znaků." sqref="D15">
      <formula1>"Vyberte možnost:,ANO,NE"</formula1>
    </dataValidation>
    <dataValidation type="custom" allowBlank="1" showDropDown="1" showInputMessage="1" showErrorMessage="1" prompt="Popište relevanci výsledků projektu vůči programu (a jejich využitelnost v praxi) o maximální délce 1000 znaků." sqref="D23">
      <formula1>LTE(LEN(D23),(1000))</formula1>
    </dataValidation>
    <dataValidation type="custom" allowBlank="1" showDropDown="1" showInputMessage="1" showErrorMessage="1" prompt="Zadejte popis výstupu o maximální délce 150 znaků." sqref="M34">
      <formula1>LEN(M34)&lt;=150</formula1>
    </dataValidation>
    <dataValidation type="custom" allowBlank="1" showDropDown="1" showInputMessage="1" showErrorMessage="1" prompt="Popište relevanci návrhu projektu ve vztahu k cílům a prioritním oblastem programu o maximální délce 1000 znaků." sqref="D34">
      <formula1>LTE(LEN(D34),(1000))</formula1>
    </dataValidation>
    <dataValidation type="custom" allowBlank="1" showDropDown="1" showInputMessage="1" showErrorMessage="1" prompt="Zadejte cíl projektu v českém jazyce o maximální délce 1000 znaků." sqref="E15:G15 D16 E18:G18">
      <formula1>LTE(LEN(D15),(1000))</formula1>
    </dataValidation>
  </dataValidations>
  <hyperlinks>
    <hyperlink r:id="rId1" ref="B11"/>
    <hyperlink r:id="rId2" ref="B23"/>
    <hyperlink r:id="rId3" ref="B34"/>
    <hyperlink display="Pokračovat na další stránku" location="'Uchazeči'!A1" ref="R52"/>
  </hyperlinks>
  <printOptions/>
  <pageMargins bottom="0.787401575" footer="0.0" header="0.0" left="0.7" right="0.7" top="0.787401575"/>
  <pageSetup fitToHeight="0" paperSize="9" orientation="landscape"/>
  <drawing r:id="rId4"/>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8F8F8"/>
    <outlinePr summaryBelow="0" summaryRight="0"/>
    <pageSetUpPr/>
  </sheetPr>
  <sheetViews>
    <sheetView showGridLines="0" workbookViewId="0"/>
  </sheetViews>
  <sheetFormatPr customHeight="1" defaultColWidth="14.43" defaultRowHeight="15.0"/>
  <cols>
    <col customWidth="1" min="1" max="1" width="5.57"/>
    <col customWidth="1" min="2" max="2" width="32.57"/>
    <col customWidth="1" min="3" max="3" width="2.86"/>
    <col customWidth="1" min="4" max="6" width="12.14"/>
    <col customWidth="1" min="7" max="7" width="12.29"/>
    <col customWidth="1" min="8" max="8" width="2.71"/>
    <col customWidth="1" min="9" max="9" width="2.0"/>
    <col customWidth="1" min="10" max="10" width="32.29"/>
    <col customWidth="1" min="11" max="11" width="3.0"/>
    <col customWidth="1" min="12" max="14" width="12.0"/>
    <col customWidth="1" min="15" max="15" width="12.29"/>
    <col customWidth="1" min="16" max="16" width="2.71"/>
    <col customWidth="1" min="17" max="17" width="2.14"/>
    <col customWidth="1" min="18" max="18" width="32.14"/>
    <col customWidth="1" min="19" max="19" width="2.86"/>
    <col customWidth="1" min="20" max="22" width="12.0"/>
    <col customWidth="1" min="23" max="23" width="12.29"/>
    <col customWidth="1" min="24" max="24" width="2.71"/>
  </cols>
  <sheetData>
    <row r="1" ht="15.0" customHeight="1">
      <c r="A1" s="1"/>
      <c r="B1" s="1"/>
      <c r="C1" s="1"/>
      <c r="D1" s="1"/>
      <c r="E1" s="1"/>
      <c r="F1" s="1"/>
      <c r="G1" s="1"/>
      <c r="H1" s="1"/>
      <c r="I1" s="1"/>
      <c r="J1" s="1"/>
      <c r="K1" s="1"/>
      <c r="L1" s="1"/>
      <c r="M1" s="1"/>
      <c r="N1" s="1"/>
      <c r="O1" s="1"/>
      <c r="P1" s="1"/>
      <c r="Q1" s="1"/>
      <c r="R1" s="1"/>
      <c r="S1" s="1"/>
      <c r="T1" s="1"/>
      <c r="U1" s="1"/>
      <c r="V1" s="1"/>
      <c r="W1" s="1"/>
      <c r="X1" s="1"/>
      <c r="Y1" s="1"/>
      <c r="Z1" s="1"/>
    </row>
    <row r="2" ht="21.0" customHeight="1">
      <c r="A2" s="1"/>
      <c r="B2" s="1"/>
      <c r="C2" s="1"/>
      <c r="D2" s="1"/>
      <c r="E2" s="1"/>
      <c r="F2" s="1"/>
      <c r="G2" s="1"/>
      <c r="H2" s="1"/>
      <c r="I2" s="1"/>
      <c r="J2" s="1"/>
      <c r="K2" s="1"/>
      <c r="L2" s="1"/>
      <c r="M2" s="1"/>
      <c r="N2" s="1"/>
      <c r="O2" s="1"/>
      <c r="P2" s="1"/>
      <c r="Q2" s="1"/>
      <c r="R2" s="1"/>
      <c r="S2" s="1"/>
      <c r="T2" s="1"/>
      <c r="U2" s="1"/>
      <c r="V2" s="1"/>
      <c r="W2" s="1"/>
      <c r="X2" s="1"/>
      <c r="Y2" s="1"/>
      <c r="Z2" s="1"/>
    </row>
    <row r="3" ht="18.0" customHeight="1">
      <c r="A3" s="1"/>
      <c r="B3" s="362" t="s">
        <v>171</v>
      </c>
      <c r="C3" s="3"/>
      <c r="D3" s="3"/>
      <c r="E3" s="4"/>
      <c r="F3" s="270"/>
      <c r="G3" s="1"/>
      <c r="H3" s="1"/>
      <c r="I3" s="1"/>
      <c r="J3" s="1"/>
      <c r="K3" s="1"/>
      <c r="L3" s="1"/>
      <c r="M3" s="1"/>
      <c r="N3" s="1"/>
      <c r="O3" s="1"/>
      <c r="P3" s="1"/>
      <c r="Q3" s="1"/>
      <c r="R3" s="1"/>
      <c r="S3" s="1"/>
      <c r="T3" s="1"/>
      <c r="U3" s="1"/>
      <c r="V3" s="1"/>
      <c r="W3" s="1"/>
      <c r="X3" s="1"/>
      <c r="Y3" s="1"/>
      <c r="Z3" s="1"/>
    </row>
    <row r="4" ht="15.0" customHeight="1">
      <c r="A4" s="1"/>
      <c r="B4" s="1"/>
      <c r="C4" s="1"/>
      <c r="D4" s="1"/>
      <c r="E4" s="1"/>
      <c r="F4" s="1"/>
      <c r="G4" s="1"/>
      <c r="H4" s="1"/>
      <c r="I4" s="1"/>
      <c r="J4" s="1"/>
      <c r="K4" s="1"/>
      <c r="L4" s="1"/>
      <c r="M4" s="1"/>
      <c r="N4" s="1"/>
      <c r="O4" s="1"/>
      <c r="P4" s="1"/>
      <c r="Q4" s="1"/>
      <c r="R4" s="1"/>
      <c r="S4" s="1"/>
      <c r="T4" s="1"/>
      <c r="U4" s="1"/>
      <c r="V4" s="1"/>
      <c r="W4" s="1"/>
      <c r="X4" s="1"/>
      <c r="Y4" s="1"/>
      <c r="Z4" s="1"/>
    </row>
    <row r="5" ht="15.75" customHeight="1">
      <c r="A5" s="1"/>
      <c r="B5" s="59"/>
      <c r="C5" s="59"/>
      <c r="D5" s="59"/>
      <c r="E5" s="59"/>
      <c r="F5" s="59"/>
      <c r="G5" s="58"/>
      <c r="H5" s="58"/>
      <c r="I5" s="58"/>
      <c r="J5" s="59"/>
      <c r="K5" s="59"/>
      <c r="L5" s="58"/>
      <c r="M5" s="58"/>
      <c r="N5" s="58"/>
      <c r="O5" s="58"/>
      <c r="P5" s="58"/>
      <c r="Q5" s="58"/>
      <c r="R5" s="58"/>
      <c r="S5" s="58"/>
      <c r="T5" s="1"/>
      <c r="U5" s="1"/>
      <c r="V5" s="1"/>
      <c r="W5" s="1"/>
      <c r="X5" s="1"/>
      <c r="Y5" s="1"/>
      <c r="Z5" s="1"/>
    </row>
    <row r="6" ht="18.0" customHeight="1">
      <c r="A6" s="1"/>
      <c r="B6" s="62"/>
      <c r="C6" s="3"/>
      <c r="D6" s="3"/>
      <c r="E6" s="3"/>
      <c r="F6" s="3"/>
      <c r="G6" s="3"/>
      <c r="H6" s="3"/>
      <c r="I6" s="3"/>
      <c r="J6" s="3"/>
      <c r="K6" s="3"/>
      <c r="L6" s="3"/>
      <c r="M6" s="3"/>
      <c r="N6" s="3"/>
      <c r="O6" s="3"/>
      <c r="P6" s="3"/>
      <c r="Q6" s="3"/>
      <c r="R6" s="3"/>
      <c r="S6" s="3"/>
      <c r="T6" s="3"/>
      <c r="U6" s="3"/>
      <c r="V6" s="3"/>
      <c r="W6" s="3"/>
      <c r="X6" s="4"/>
      <c r="Y6" s="1"/>
      <c r="Z6" s="1"/>
    </row>
    <row r="7" ht="15.0" customHeight="1">
      <c r="A7" s="37"/>
      <c r="B7" s="218"/>
      <c r="C7" s="214"/>
      <c r="D7" s="39"/>
      <c r="E7" s="39"/>
      <c r="F7" s="39"/>
      <c r="G7" s="363"/>
      <c r="H7" s="363"/>
      <c r="I7" s="363"/>
      <c r="J7" s="364"/>
      <c r="K7" s="364"/>
      <c r="L7" s="221"/>
      <c r="M7" s="221"/>
      <c r="N7" s="221"/>
      <c r="O7" s="215"/>
      <c r="P7" s="215"/>
      <c r="Q7" s="215"/>
      <c r="R7" s="16"/>
      <c r="S7" s="16"/>
      <c r="T7" s="37"/>
      <c r="U7" s="37"/>
      <c r="V7" s="37"/>
      <c r="W7" s="37"/>
      <c r="X7" s="37"/>
      <c r="Y7" s="37"/>
      <c r="Z7" s="37"/>
    </row>
    <row r="8" ht="15.0" customHeight="1">
      <c r="A8" s="37"/>
      <c r="B8" s="41" t="s">
        <v>172</v>
      </c>
      <c r="C8" s="214"/>
      <c r="D8" s="166"/>
      <c r="E8" s="66"/>
      <c r="F8" s="67"/>
      <c r="G8" s="363"/>
      <c r="H8" s="363"/>
      <c r="I8" s="363"/>
      <c r="J8" s="364"/>
      <c r="K8" s="364"/>
      <c r="L8" s="221"/>
      <c r="M8" s="221"/>
      <c r="N8" s="221"/>
      <c r="O8" s="215"/>
      <c r="P8" s="215"/>
      <c r="Q8" s="215"/>
      <c r="R8" s="16"/>
      <c r="S8" s="16"/>
      <c r="T8" s="37"/>
      <c r="U8" s="37"/>
      <c r="V8" s="37"/>
      <c r="W8" s="37"/>
      <c r="X8" s="37"/>
      <c r="Y8" s="37"/>
      <c r="Z8" s="37"/>
    </row>
    <row r="9" ht="15.0" customHeight="1">
      <c r="A9" s="37"/>
      <c r="B9" s="41"/>
      <c r="C9" s="214"/>
      <c r="D9" s="364"/>
      <c r="E9" s="364"/>
      <c r="F9" s="364"/>
      <c r="G9" s="363"/>
      <c r="H9" s="363"/>
      <c r="I9" s="363"/>
      <c r="J9" s="364"/>
      <c r="K9" s="364"/>
      <c r="L9" s="221"/>
      <c r="M9" s="221"/>
      <c r="N9" s="221"/>
      <c r="O9" s="215"/>
      <c r="P9" s="215"/>
      <c r="Q9" s="215"/>
      <c r="R9" s="16"/>
      <c r="S9" s="16"/>
      <c r="T9" s="37"/>
      <c r="U9" s="37"/>
      <c r="V9" s="37"/>
      <c r="W9" s="37"/>
      <c r="X9" s="37"/>
      <c r="Y9" s="37"/>
      <c r="Z9" s="37"/>
    </row>
    <row r="10" ht="15.0" customHeight="1">
      <c r="A10" s="37"/>
      <c r="B10" s="365" t="s">
        <v>173</v>
      </c>
      <c r="C10" s="214"/>
      <c r="D10" s="366">
        <v>2023.0</v>
      </c>
      <c r="E10" s="366">
        <v>2024.0</v>
      </c>
      <c r="F10" s="366">
        <v>2025.0</v>
      </c>
      <c r="G10" s="366">
        <v>2026.0</v>
      </c>
      <c r="H10" s="363"/>
      <c r="I10" s="367" t="s">
        <v>174</v>
      </c>
      <c r="J10" s="368"/>
      <c r="K10" s="364"/>
      <c r="L10" s="221"/>
      <c r="M10" s="221"/>
      <c r="N10" s="221"/>
      <c r="O10" s="215"/>
      <c r="P10" s="215"/>
      <c r="Q10" s="215"/>
      <c r="R10" s="16"/>
      <c r="S10" s="16"/>
      <c r="T10" s="37"/>
      <c r="U10" s="37"/>
      <c r="V10" s="37"/>
      <c r="W10" s="37"/>
      <c r="X10" s="37"/>
      <c r="Y10" s="37"/>
      <c r="Z10" s="37"/>
    </row>
    <row r="11" ht="15.0" customHeight="1">
      <c r="A11" s="37"/>
      <c r="B11" s="87"/>
      <c r="C11" s="214"/>
      <c r="D11" s="369">
        <f t="shared" ref="D11:G11" si="1">D41+L41+T41+D73+L73+T73+D104+L104</f>
        <v>0</v>
      </c>
      <c r="E11" s="369">
        <f t="shared" si="1"/>
        <v>0</v>
      </c>
      <c r="F11" s="369">
        <f t="shared" si="1"/>
        <v>0</v>
      </c>
      <c r="G11" s="369">
        <f t="shared" si="1"/>
        <v>0</v>
      </c>
      <c r="H11" s="363"/>
      <c r="I11" s="363"/>
      <c r="J11" s="364"/>
      <c r="K11" s="364"/>
      <c r="L11" s="221"/>
      <c r="M11" s="221"/>
      <c r="N11" s="221"/>
      <c r="O11" s="215"/>
      <c r="P11" s="215"/>
      <c r="Q11" s="215"/>
      <c r="R11" s="16"/>
      <c r="S11" s="16"/>
      <c r="T11" s="37"/>
      <c r="U11" s="37"/>
      <c r="V11" s="37"/>
      <c r="W11" s="37"/>
      <c r="X11" s="37"/>
      <c r="Y11" s="37"/>
      <c r="Z11" s="37"/>
    </row>
    <row r="12" ht="20.25" customHeight="1">
      <c r="A12" s="37"/>
      <c r="B12" s="218"/>
      <c r="C12" s="214"/>
      <c r="D12" s="39"/>
      <c r="E12" s="39"/>
      <c r="F12" s="39"/>
      <c r="G12" s="16"/>
      <c r="H12" s="363"/>
      <c r="I12" s="363"/>
      <c r="J12" s="364"/>
      <c r="K12" s="364"/>
      <c r="L12" s="221"/>
      <c r="M12" s="221"/>
      <c r="N12" s="221"/>
      <c r="O12" s="215"/>
      <c r="P12" s="215"/>
      <c r="Q12" s="215"/>
      <c r="R12" s="16"/>
      <c r="S12" s="16"/>
      <c r="T12" s="37"/>
      <c r="U12" s="37"/>
      <c r="V12" s="37"/>
      <c r="W12" s="37"/>
      <c r="X12" s="37"/>
      <c r="Y12" s="37"/>
      <c r="Z12" s="37"/>
    </row>
    <row r="13" ht="15.75" customHeight="1">
      <c r="A13" s="1"/>
      <c r="B13" s="370" t="s">
        <v>175</v>
      </c>
      <c r="C13" s="371"/>
      <c r="D13" s="372"/>
      <c r="E13" s="373"/>
      <c r="F13" s="373"/>
      <c r="G13" s="373"/>
      <c r="H13" s="373"/>
      <c r="I13" s="374"/>
      <c r="J13" s="370" t="str">
        <f>L15</f>
        <v>Vyberte možnost:</v>
      </c>
      <c r="K13" s="373"/>
      <c r="L13" s="375"/>
      <c r="M13" s="375"/>
      <c r="N13" s="375"/>
      <c r="O13" s="376"/>
      <c r="P13" s="376"/>
      <c r="Q13" s="212"/>
      <c r="R13" s="370" t="str">
        <f>T15</f>
        <v>Vyberte možnost:</v>
      </c>
      <c r="S13" s="1"/>
      <c r="T13" s="1"/>
      <c r="U13" s="1"/>
      <c r="V13" s="1"/>
      <c r="W13" s="1"/>
      <c r="X13" s="1"/>
      <c r="Y13" s="1"/>
      <c r="Z13" s="1"/>
    </row>
    <row r="14" ht="9.0" customHeight="1">
      <c r="A14" s="361"/>
      <c r="B14" s="377"/>
      <c r="C14" s="378"/>
      <c r="D14" s="379"/>
      <c r="E14" s="380"/>
      <c r="F14" s="380"/>
      <c r="G14" s="381"/>
      <c r="H14" s="382"/>
      <c r="I14" s="383"/>
      <c r="J14" s="384"/>
      <c r="K14" s="385"/>
      <c r="L14" s="381"/>
      <c r="M14" s="381"/>
      <c r="N14" s="381"/>
      <c r="O14" s="381"/>
      <c r="P14" s="382"/>
      <c r="Q14" s="383"/>
      <c r="R14" s="384"/>
      <c r="S14" s="385"/>
      <c r="T14" s="381"/>
      <c r="U14" s="381"/>
      <c r="V14" s="381"/>
      <c r="W14" s="381"/>
      <c r="X14" s="382"/>
      <c r="Y14" s="386"/>
      <c r="Z14" s="37"/>
    </row>
    <row r="15" ht="15.0" customHeight="1">
      <c r="A15" s="361"/>
      <c r="B15" s="387" t="s">
        <v>176</v>
      </c>
      <c r="C15" s="388"/>
      <c r="D15" s="65" t="s">
        <v>175</v>
      </c>
      <c r="E15" s="66"/>
      <c r="F15" s="67"/>
      <c r="G15" s="46"/>
      <c r="H15" s="389"/>
      <c r="I15" s="383"/>
      <c r="J15" s="387" t="s">
        <v>112</v>
      </c>
      <c r="K15" s="20"/>
      <c r="L15" s="307" t="s">
        <v>67</v>
      </c>
      <c r="M15" s="66"/>
      <c r="N15" s="67"/>
      <c r="O15" s="46"/>
      <c r="P15" s="389"/>
      <c r="Q15" s="383"/>
      <c r="R15" s="387" t="s">
        <v>112</v>
      </c>
      <c r="S15" s="20"/>
      <c r="T15" s="307" t="s">
        <v>67</v>
      </c>
      <c r="U15" s="66"/>
      <c r="V15" s="67"/>
      <c r="W15" s="46"/>
      <c r="X15" s="389"/>
      <c r="Y15" s="386"/>
      <c r="Z15" s="37"/>
    </row>
    <row r="16" ht="96.75" customHeight="1">
      <c r="A16" s="361"/>
      <c r="B16" s="390" t="s">
        <v>177</v>
      </c>
      <c r="C16" s="4"/>
      <c r="D16" s="391"/>
      <c r="E16" s="391"/>
      <c r="F16" s="391"/>
      <c r="G16" s="46"/>
      <c r="H16" s="389"/>
      <c r="I16" s="383"/>
      <c r="J16" s="392" t="s">
        <v>178</v>
      </c>
      <c r="K16" s="4"/>
      <c r="L16" s="46"/>
      <c r="M16" s="46"/>
      <c r="N16" s="46"/>
      <c r="O16" s="46"/>
      <c r="P16" s="389"/>
      <c r="Q16" s="383"/>
      <c r="R16" s="387"/>
      <c r="S16" s="20"/>
      <c r="T16" s="46"/>
      <c r="U16" s="46"/>
      <c r="V16" s="46"/>
      <c r="W16" s="46"/>
      <c r="X16" s="389"/>
      <c r="Y16" s="386"/>
      <c r="Z16" s="37"/>
    </row>
    <row r="17" ht="15.75" customHeight="1">
      <c r="A17" s="393"/>
      <c r="B17" s="394" t="s">
        <v>179</v>
      </c>
      <c r="C17" s="395"/>
      <c r="D17" s="68"/>
      <c r="E17" s="66"/>
      <c r="F17" s="67"/>
      <c r="G17" s="396"/>
      <c r="H17" s="397"/>
      <c r="I17" s="73"/>
      <c r="J17" s="394" t="s">
        <v>179</v>
      </c>
      <c r="K17" s="395"/>
      <c r="L17" s="166"/>
      <c r="M17" s="66"/>
      <c r="N17" s="67"/>
      <c r="O17" s="396"/>
      <c r="P17" s="397"/>
      <c r="Q17" s="73"/>
      <c r="R17" s="394" t="s">
        <v>179</v>
      </c>
      <c r="S17" s="395"/>
      <c r="T17" s="166"/>
      <c r="U17" s="66"/>
      <c r="V17" s="67"/>
      <c r="W17" s="396"/>
      <c r="X17" s="397"/>
      <c r="Y17" s="393"/>
      <c r="Z17" s="393"/>
    </row>
    <row r="18" ht="15.75" customHeight="1">
      <c r="A18" s="1"/>
      <c r="B18" s="387"/>
      <c r="C18" s="398"/>
      <c r="D18" s="20"/>
      <c r="E18" s="20"/>
      <c r="F18" s="20"/>
      <c r="G18" s="20"/>
      <c r="H18" s="399"/>
      <c r="I18" s="400"/>
      <c r="J18" s="387"/>
      <c r="K18" s="398"/>
      <c r="L18" s="20"/>
      <c r="M18" s="20"/>
      <c r="N18" s="20"/>
      <c r="O18" s="20"/>
      <c r="P18" s="399"/>
      <c r="Q18" s="383"/>
      <c r="R18" s="387"/>
      <c r="S18" s="20"/>
      <c r="T18" s="20"/>
      <c r="U18" s="20"/>
      <c r="V18" s="20"/>
      <c r="W18" s="20"/>
      <c r="X18" s="389"/>
      <c r="Y18" s="1"/>
      <c r="Z18" s="1"/>
    </row>
    <row r="19" ht="15.75" customHeight="1">
      <c r="A19" s="1"/>
      <c r="B19" s="387" t="s">
        <v>180</v>
      </c>
      <c r="C19" s="20"/>
      <c r="D19" s="166"/>
      <c r="E19" s="66"/>
      <c r="F19" s="67"/>
      <c r="G19" s="20"/>
      <c r="H19" s="399"/>
      <c r="I19" s="400"/>
      <c r="J19" s="387" t="s">
        <v>180</v>
      </c>
      <c r="K19" s="20"/>
      <c r="L19" s="166"/>
      <c r="M19" s="66"/>
      <c r="N19" s="67"/>
      <c r="O19" s="20"/>
      <c r="P19" s="399"/>
      <c r="Q19" s="383"/>
      <c r="R19" s="387" t="s">
        <v>180</v>
      </c>
      <c r="S19" s="20"/>
      <c r="T19" s="166"/>
      <c r="U19" s="66"/>
      <c r="V19" s="67"/>
      <c r="W19" s="20"/>
      <c r="X19" s="389"/>
      <c r="Y19" s="1"/>
      <c r="Z19" s="1"/>
    </row>
    <row r="20" ht="15.75" customHeight="1">
      <c r="A20" s="1"/>
      <c r="B20" s="387"/>
      <c r="C20" s="20"/>
      <c r="D20" s="15"/>
      <c r="E20" s="15"/>
      <c r="F20" s="15"/>
      <c r="G20" s="20"/>
      <c r="H20" s="399"/>
      <c r="I20" s="400"/>
      <c r="J20" s="387"/>
      <c r="K20" s="20"/>
      <c r="L20" s="20"/>
      <c r="M20" s="20"/>
      <c r="N20" s="20"/>
      <c r="O20" s="20"/>
      <c r="P20" s="399"/>
      <c r="Q20" s="383"/>
      <c r="R20" s="387"/>
      <c r="S20" s="20"/>
      <c r="T20" s="20"/>
      <c r="U20" s="20"/>
      <c r="V20" s="20"/>
      <c r="W20" s="20"/>
      <c r="X20" s="389"/>
      <c r="Y20" s="1"/>
      <c r="Z20" s="1"/>
    </row>
    <row r="21" ht="15.75" customHeight="1">
      <c r="A21" s="1"/>
      <c r="B21" s="387" t="s">
        <v>181</v>
      </c>
      <c r="C21" s="20"/>
      <c r="D21" s="166"/>
      <c r="E21" s="66"/>
      <c r="F21" s="67"/>
      <c r="G21" s="20"/>
      <c r="H21" s="399"/>
      <c r="I21" s="400"/>
      <c r="J21" s="387" t="s">
        <v>181</v>
      </c>
      <c r="K21" s="20"/>
      <c r="L21" s="166"/>
      <c r="M21" s="66"/>
      <c r="N21" s="67"/>
      <c r="O21" s="20"/>
      <c r="P21" s="399"/>
      <c r="Q21" s="383"/>
      <c r="R21" s="387" t="s">
        <v>181</v>
      </c>
      <c r="S21" s="20"/>
      <c r="T21" s="166"/>
      <c r="U21" s="66"/>
      <c r="V21" s="67"/>
      <c r="W21" s="20"/>
      <c r="X21" s="389"/>
      <c r="Y21" s="1"/>
      <c r="Z21" s="1"/>
    </row>
    <row r="22" ht="15.0" customHeight="1">
      <c r="A22" s="1"/>
      <c r="B22" s="387"/>
      <c r="C22" s="20"/>
      <c r="D22" s="15"/>
      <c r="E22" s="15"/>
      <c r="F22" s="15"/>
      <c r="G22" s="20"/>
      <c r="H22" s="399"/>
      <c r="I22" s="400"/>
      <c r="J22" s="387"/>
      <c r="K22" s="20"/>
      <c r="L22" s="20"/>
      <c r="M22" s="20"/>
      <c r="N22" s="20"/>
      <c r="O22" s="20"/>
      <c r="P22" s="399"/>
      <c r="Q22" s="383"/>
      <c r="R22" s="387"/>
      <c r="S22" s="20"/>
      <c r="T22" s="20"/>
      <c r="U22" s="20"/>
      <c r="V22" s="20"/>
      <c r="W22" s="20"/>
      <c r="X22" s="389"/>
      <c r="Y22" s="1"/>
      <c r="Z22" s="1"/>
    </row>
    <row r="23" ht="15.75" customHeight="1">
      <c r="A23" s="1"/>
      <c r="B23" s="387" t="s">
        <v>182</v>
      </c>
      <c r="C23" s="20"/>
      <c r="D23" s="166"/>
      <c r="E23" s="66"/>
      <c r="F23" s="67"/>
      <c r="G23" s="20"/>
      <c r="H23" s="399"/>
      <c r="I23" s="400"/>
      <c r="J23" s="387" t="str">
        <f>IF(L15="Ostatní řešitelé za účastníka","Stěžejní vykonávané činnosti","Jméno")</f>
        <v>Jméno</v>
      </c>
      <c r="K23" s="20"/>
      <c r="L23" s="166"/>
      <c r="M23" s="66"/>
      <c r="N23" s="67"/>
      <c r="O23" s="20"/>
      <c r="P23" s="399"/>
      <c r="Q23" s="383"/>
      <c r="R23" s="387" t="str">
        <f>IF(T15="Ostatní řešitelé za účastníka","Stěžejní vykonávané činnosti","Jméno")</f>
        <v>Jméno</v>
      </c>
      <c r="S23" s="20"/>
      <c r="T23" s="166"/>
      <c r="U23" s="66"/>
      <c r="V23" s="67"/>
      <c r="W23" s="20"/>
      <c r="X23" s="389"/>
      <c r="Y23" s="1"/>
      <c r="Z23" s="1"/>
    </row>
    <row r="24" ht="15.75" customHeight="1">
      <c r="A24" s="1"/>
      <c r="B24" s="387"/>
      <c r="C24" s="20"/>
      <c r="D24" s="15"/>
      <c r="E24" s="15"/>
      <c r="F24" s="15"/>
      <c r="G24" s="20"/>
      <c r="H24" s="399"/>
      <c r="I24" s="400"/>
      <c r="J24" s="387"/>
      <c r="K24" s="20"/>
      <c r="L24" s="20"/>
      <c r="M24" s="20"/>
      <c r="N24" s="20"/>
      <c r="O24" s="20"/>
      <c r="P24" s="399"/>
      <c r="Q24" s="383"/>
      <c r="R24" s="387"/>
      <c r="S24" s="20"/>
      <c r="T24" s="20"/>
      <c r="U24" s="20"/>
      <c r="V24" s="20"/>
      <c r="W24" s="20"/>
      <c r="X24" s="389"/>
      <c r="Y24" s="1"/>
      <c r="Z24" s="1"/>
    </row>
    <row r="25" ht="15.75" customHeight="1">
      <c r="A25" s="1"/>
      <c r="B25" s="387" t="s">
        <v>111</v>
      </c>
      <c r="C25" s="20"/>
      <c r="D25" s="166"/>
      <c r="E25" s="66"/>
      <c r="F25" s="67"/>
      <c r="G25" s="20"/>
      <c r="H25" s="399"/>
      <c r="I25" s="400"/>
      <c r="J25" s="387" t="s">
        <v>111</v>
      </c>
      <c r="K25" s="20"/>
      <c r="L25" s="166"/>
      <c r="M25" s="66"/>
      <c r="N25" s="67"/>
      <c r="O25" s="20"/>
      <c r="P25" s="399"/>
      <c r="Q25" s="383"/>
      <c r="R25" s="387" t="s">
        <v>111</v>
      </c>
      <c r="S25" s="20"/>
      <c r="T25" s="166"/>
      <c r="U25" s="66"/>
      <c r="V25" s="67"/>
      <c r="W25" s="20"/>
      <c r="X25" s="389"/>
      <c r="Y25" s="1"/>
      <c r="Z25" s="1"/>
    </row>
    <row r="26" ht="15.75" customHeight="1">
      <c r="A26" s="1"/>
      <c r="B26" s="387"/>
      <c r="C26" s="20"/>
      <c r="D26" s="15"/>
      <c r="E26" s="15"/>
      <c r="F26" s="15"/>
      <c r="G26" s="20"/>
      <c r="H26" s="399"/>
      <c r="I26" s="400"/>
      <c r="J26" s="387"/>
      <c r="K26" s="20"/>
      <c r="L26" s="20"/>
      <c r="M26" s="20"/>
      <c r="N26" s="20"/>
      <c r="O26" s="20"/>
      <c r="P26" s="399"/>
      <c r="Q26" s="383"/>
      <c r="R26" s="387"/>
      <c r="S26" s="20"/>
      <c r="T26" s="20"/>
      <c r="U26" s="20"/>
      <c r="V26" s="20"/>
      <c r="W26" s="20"/>
      <c r="X26" s="389"/>
      <c r="Y26" s="1"/>
      <c r="Z26" s="1"/>
    </row>
    <row r="27" ht="15.75" customHeight="1">
      <c r="A27" s="1"/>
      <c r="B27" s="387" t="s">
        <v>183</v>
      </c>
      <c r="C27" s="20"/>
      <c r="D27" s="230"/>
      <c r="E27" s="66"/>
      <c r="F27" s="67"/>
      <c r="G27" s="20"/>
      <c r="H27" s="399"/>
      <c r="I27" s="400"/>
      <c r="J27" s="387" t="s">
        <v>183</v>
      </c>
      <c r="K27" s="20"/>
      <c r="L27" s="166"/>
      <c r="M27" s="66"/>
      <c r="N27" s="67"/>
      <c r="O27" s="20"/>
      <c r="P27" s="399"/>
      <c r="Q27" s="383"/>
      <c r="R27" s="387" t="s">
        <v>183</v>
      </c>
      <c r="S27" s="20"/>
      <c r="T27" s="166"/>
      <c r="U27" s="66"/>
      <c r="V27" s="67"/>
      <c r="W27" s="20"/>
      <c r="X27" s="389"/>
      <c r="Y27" s="1"/>
      <c r="Z27" s="1"/>
    </row>
    <row r="28" ht="15.75" customHeight="1">
      <c r="A28" s="1"/>
      <c r="B28" s="387"/>
      <c r="C28" s="20"/>
      <c r="D28" s="20"/>
      <c r="E28" s="20"/>
      <c r="F28" s="20"/>
      <c r="G28" s="20"/>
      <c r="H28" s="399"/>
      <c r="I28" s="400"/>
      <c r="J28" s="387"/>
      <c r="K28" s="20"/>
      <c r="L28" s="20"/>
      <c r="M28" s="20"/>
      <c r="N28" s="20"/>
      <c r="O28" s="20"/>
      <c r="P28" s="399"/>
      <c r="Q28" s="383"/>
      <c r="R28" s="387"/>
      <c r="S28" s="20"/>
      <c r="T28" s="20"/>
      <c r="U28" s="20"/>
      <c r="V28" s="20"/>
      <c r="W28" s="20"/>
      <c r="X28" s="389"/>
      <c r="Y28" s="1"/>
      <c r="Z28" s="1"/>
    </row>
    <row r="29" ht="15.75" customHeight="1">
      <c r="A29" s="1"/>
      <c r="B29" s="387" t="s">
        <v>184</v>
      </c>
      <c r="C29" s="20"/>
      <c r="D29" s="230"/>
      <c r="E29" s="66"/>
      <c r="F29" s="67"/>
      <c r="G29" s="20"/>
      <c r="H29" s="399"/>
      <c r="I29" s="400"/>
      <c r="J29" s="387" t="s">
        <v>184</v>
      </c>
      <c r="K29" s="20"/>
      <c r="L29" s="166"/>
      <c r="M29" s="66"/>
      <c r="N29" s="67"/>
      <c r="O29" s="20"/>
      <c r="P29" s="399"/>
      <c r="Q29" s="383"/>
      <c r="R29" s="387" t="s">
        <v>184</v>
      </c>
      <c r="S29" s="20"/>
      <c r="T29" s="166"/>
      <c r="U29" s="66"/>
      <c r="V29" s="67"/>
      <c r="W29" s="20"/>
      <c r="X29" s="389"/>
      <c r="Y29" s="1"/>
      <c r="Z29" s="1"/>
    </row>
    <row r="30" ht="15.75" customHeight="1">
      <c r="A30" s="1"/>
      <c r="B30" s="387"/>
      <c r="C30" s="20"/>
      <c r="D30" s="20"/>
      <c r="E30" s="20"/>
      <c r="F30" s="20"/>
      <c r="G30" s="20"/>
      <c r="H30" s="399"/>
      <c r="I30" s="400"/>
      <c r="J30" s="387"/>
      <c r="K30" s="20"/>
      <c r="L30" s="20"/>
      <c r="M30" s="20"/>
      <c r="N30" s="20"/>
      <c r="O30" s="20"/>
      <c r="P30" s="399"/>
      <c r="Q30" s="383"/>
      <c r="R30" s="387"/>
      <c r="S30" s="20"/>
      <c r="T30" s="20"/>
      <c r="U30" s="20"/>
      <c r="V30" s="20"/>
      <c r="W30" s="20"/>
      <c r="X30" s="389"/>
      <c r="Y30" s="1"/>
      <c r="Z30" s="1"/>
    </row>
    <row r="31" ht="15.75" customHeight="1">
      <c r="A31" s="1"/>
      <c r="B31" s="387" t="s">
        <v>185</v>
      </c>
      <c r="C31" s="20"/>
      <c r="D31" s="288"/>
      <c r="E31" s="66"/>
      <c r="F31" s="67"/>
      <c r="G31" s="20"/>
      <c r="H31" s="399"/>
      <c r="I31" s="400"/>
      <c r="J31" s="387" t="s">
        <v>185</v>
      </c>
      <c r="K31" s="20"/>
      <c r="L31" s="401"/>
      <c r="M31" s="66"/>
      <c r="N31" s="67"/>
      <c r="O31" s="20"/>
      <c r="P31" s="399"/>
      <c r="Q31" s="383"/>
      <c r="R31" s="387" t="s">
        <v>185</v>
      </c>
      <c r="S31" s="20"/>
      <c r="T31" s="288"/>
      <c r="U31" s="66"/>
      <c r="V31" s="67"/>
      <c r="W31" s="20"/>
      <c r="X31" s="389"/>
      <c r="Y31" s="1"/>
      <c r="Z31" s="1"/>
    </row>
    <row r="32" ht="15.75" customHeight="1">
      <c r="A32" s="1"/>
      <c r="B32" s="387"/>
      <c r="C32" s="20"/>
      <c r="D32" s="20"/>
      <c r="E32" s="20"/>
      <c r="F32" s="20"/>
      <c r="G32" s="20"/>
      <c r="H32" s="399"/>
      <c r="I32" s="400"/>
      <c r="J32" s="387"/>
      <c r="K32" s="20"/>
      <c r="L32" s="20"/>
      <c r="M32" s="20"/>
      <c r="N32" s="20"/>
      <c r="O32" s="20"/>
      <c r="P32" s="399"/>
      <c r="Q32" s="383"/>
      <c r="R32" s="387"/>
      <c r="S32" s="20"/>
      <c r="T32" s="20"/>
      <c r="U32" s="20"/>
      <c r="V32" s="20"/>
      <c r="W32" s="20"/>
      <c r="X32" s="389"/>
      <c r="Y32" s="1"/>
      <c r="Z32" s="1"/>
    </row>
    <row r="33" ht="15.75" customHeight="1">
      <c r="A33" s="1"/>
      <c r="B33" s="387" t="s">
        <v>186</v>
      </c>
      <c r="C33" s="20"/>
      <c r="D33" s="166"/>
      <c r="E33" s="66"/>
      <c r="F33" s="67"/>
      <c r="G33" s="20"/>
      <c r="H33" s="399"/>
      <c r="I33" s="400"/>
      <c r="J33" s="387" t="s">
        <v>186</v>
      </c>
      <c r="K33" s="20"/>
      <c r="L33" s="166"/>
      <c r="M33" s="66"/>
      <c r="N33" s="67"/>
      <c r="O33" s="20"/>
      <c r="P33" s="399"/>
      <c r="Q33" s="383"/>
      <c r="R33" s="387" t="s">
        <v>186</v>
      </c>
      <c r="S33" s="20"/>
      <c r="T33" s="166"/>
      <c r="U33" s="66"/>
      <c r="V33" s="67"/>
      <c r="W33" s="20"/>
      <c r="X33" s="389"/>
      <c r="Y33" s="1"/>
      <c r="Z33" s="1"/>
    </row>
    <row r="34" ht="15.75" customHeight="1">
      <c r="A34" s="1"/>
      <c r="B34" s="387"/>
      <c r="C34" s="20"/>
      <c r="D34" s="15"/>
      <c r="E34" s="15"/>
      <c r="F34" s="15"/>
      <c r="G34" s="20"/>
      <c r="H34" s="399"/>
      <c r="I34" s="400"/>
      <c r="J34" s="387"/>
      <c r="K34" s="20"/>
      <c r="L34" s="20"/>
      <c r="M34" s="20"/>
      <c r="N34" s="20"/>
      <c r="O34" s="20"/>
      <c r="P34" s="399"/>
      <c r="Q34" s="383"/>
      <c r="R34" s="387"/>
      <c r="S34" s="20"/>
      <c r="T34" s="20"/>
      <c r="U34" s="20"/>
      <c r="V34" s="20"/>
      <c r="W34" s="20"/>
      <c r="X34" s="389"/>
      <c r="Y34" s="1"/>
      <c r="Z34" s="1"/>
    </row>
    <row r="35" ht="15.75" customHeight="1">
      <c r="A35" s="1"/>
      <c r="B35" s="387" t="s">
        <v>187</v>
      </c>
      <c r="C35" s="20"/>
      <c r="D35" s="166"/>
      <c r="E35" s="66"/>
      <c r="F35" s="67"/>
      <c r="G35" s="20"/>
      <c r="H35" s="399"/>
      <c r="I35" s="400"/>
      <c r="J35" s="387" t="s">
        <v>187</v>
      </c>
      <c r="K35" s="20"/>
      <c r="L35" s="166"/>
      <c r="M35" s="66"/>
      <c r="N35" s="67"/>
      <c r="O35" s="20"/>
      <c r="P35" s="399"/>
      <c r="Q35" s="383"/>
      <c r="R35" s="387" t="s">
        <v>187</v>
      </c>
      <c r="S35" s="20"/>
      <c r="T35" s="166"/>
      <c r="U35" s="66"/>
      <c r="V35" s="67"/>
      <c r="W35" s="20"/>
      <c r="X35" s="389"/>
      <c r="Y35" s="1"/>
      <c r="Z35" s="1"/>
    </row>
    <row r="36" ht="15.75" customHeight="1">
      <c r="A36" s="1"/>
      <c r="B36" s="387"/>
      <c r="C36" s="20"/>
      <c r="D36" s="20"/>
      <c r="E36" s="20"/>
      <c r="F36" s="20"/>
      <c r="G36" s="20"/>
      <c r="H36" s="399"/>
      <c r="I36" s="400"/>
      <c r="J36" s="387"/>
      <c r="K36" s="20"/>
      <c r="L36" s="20"/>
      <c r="M36" s="20"/>
      <c r="N36" s="20"/>
      <c r="O36" s="20"/>
      <c r="P36" s="399"/>
      <c r="Q36" s="383"/>
      <c r="R36" s="387"/>
      <c r="S36" s="20"/>
      <c r="T36" s="20"/>
      <c r="U36" s="20"/>
      <c r="V36" s="20"/>
      <c r="W36" s="20"/>
      <c r="X36" s="389"/>
      <c r="Y36" s="1"/>
      <c r="Z36" s="1"/>
    </row>
    <row r="37" ht="15.75" customHeight="1">
      <c r="A37" s="1"/>
      <c r="B37" s="387" t="s">
        <v>54</v>
      </c>
      <c r="C37" s="20"/>
      <c r="D37" s="166"/>
      <c r="E37" s="66"/>
      <c r="F37" s="67"/>
      <c r="G37" s="20"/>
      <c r="H37" s="399"/>
      <c r="I37" s="400"/>
      <c r="J37" s="387" t="s">
        <v>54</v>
      </c>
      <c r="K37" s="20"/>
      <c r="L37" s="166"/>
      <c r="M37" s="66"/>
      <c r="N37" s="67"/>
      <c r="O37" s="20"/>
      <c r="P37" s="399"/>
      <c r="Q37" s="383"/>
      <c r="R37" s="387" t="s">
        <v>54</v>
      </c>
      <c r="S37" s="20"/>
      <c r="T37" s="166"/>
      <c r="U37" s="66"/>
      <c r="V37" s="67"/>
      <c r="W37" s="20"/>
      <c r="X37" s="389"/>
      <c r="Y37" s="1"/>
      <c r="Z37" s="1"/>
    </row>
    <row r="38" ht="9.0" customHeight="1">
      <c r="A38" s="1"/>
      <c r="B38" s="387"/>
      <c r="C38" s="20"/>
      <c r="D38" s="15"/>
      <c r="E38" s="15"/>
      <c r="F38" s="15"/>
      <c r="G38" s="20"/>
      <c r="H38" s="399"/>
      <c r="I38" s="400"/>
      <c r="J38" s="387"/>
      <c r="K38" s="20"/>
      <c r="L38" s="20"/>
      <c r="M38" s="20"/>
      <c r="N38" s="20"/>
      <c r="O38" s="20"/>
      <c r="P38" s="399"/>
      <c r="Q38" s="383"/>
      <c r="R38" s="387"/>
      <c r="S38" s="20"/>
      <c r="T38" s="20"/>
      <c r="U38" s="20"/>
      <c r="V38" s="20"/>
      <c r="W38" s="20"/>
      <c r="X38" s="389"/>
      <c r="Y38" s="1"/>
      <c r="Z38" s="1"/>
    </row>
    <row r="39" ht="15.0" customHeight="1">
      <c r="A39" s="1"/>
      <c r="B39" s="387"/>
      <c r="C39" s="20"/>
      <c r="D39" s="15"/>
      <c r="E39" s="15"/>
      <c r="F39" s="15"/>
      <c r="G39" s="20"/>
      <c r="H39" s="399"/>
      <c r="I39" s="400"/>
      <c r="J39" s="387"/>
      <c r="K39" s="20"/>
      <c r="L39" s="20"/>
      <c r="M39" s="20"/>
      <c r="N39" s="20"/>
      <c r="O39" s="20"/>
      <c r="P39" s="399"/>
      <c r="Q39" s="383"/>
      <c r="R39" s="387"/>
      <c r="S39" s="20"/>
      <c r="T39" s="20"/>
      <c r="U39" s="20"/>
      <c r="V39" s="20"/>
      <c r="W39" s="20"/>
      <c r="X39" s="389"/>
      <c r="Y39" s="1"/>
      <c r="Z39" s="1"/>
    </row>
    <row r="40" ht="15.0" customHeight="1">
      <c r="A40" s="1"/>
      <c r="B40" s="402" t="s">
        <v>188</v>
      </c>
      <c r="C40" s="20"/>
      <c r="D40" s="366">
        <v>2023.0</v>
      </c>
      <c r="E40" s="366">
        <v>2024.0</v>
      </c>
      <c r="F40" s="366">
        <v>2025.0</v>
      </c>
      <c r="G40" s="366">
        <v>2026.0</v>
      </c>
      <c r="H40" s="399"/>
      <c r="I40" s="400"/>
      <c r="J40" s="402" t="s">
        <v>189</v>
      </c>
      <c r="K40" s="20"/>
      <c r="L40" s="366">
        <v>2023.0</v>
      </c>
      <c r="M40" s="366">
        <v>2024.0</v>
      </c>
      <c r="N40" s="366">
        <v>2025.0</v>
      </c>
      <c r="O40" s="366">
        <v>2026.0</v>
      </c>
      <c r="P40" s="399"/>
      <c r="Q40" s="383"/>
      <c r="R40" s="402" t="s">
        <v>190</v>
      </c>
      <c r="S40" s="20"/>
      <c r="T40" s="366">
        <v>2023.0</v>
      </c>
      <c r="U40" s="366">
        <v>2024.0</v>
      </c>
      <c r="V40" s="366">
        <v>2025.0</v>
      </c>
      <c r="W40" s="366">
        <v>2026.0</v>
      </c>
      <c r="X40" s="389"/>
      <c r="Y40" s="1"/>
      <c r="Z40" s="1"/>
    </row>
    <row r="41" ht="15.75" customHeight="1">
      <c r="A41" s="1"/>
      <c r="B41" s="403"/>
      <c r="C41" s="20"/>
      <c r="D41" s="404"/>
      <c r="E41" s="404"/>
      <c r="F41" s="404"/>
      <c r="G41" s="404"/>
      <c r="H41" s="399"/>
      <c r="I41" s="400"/>
      <c r="J41" s="403"/>
      <c r="K41" s="20"/>
      <c r="L41" s="404"/>
      <c r="M41" s="404"/>
      <c r="N41" s="404"/>
      <c r="O41" s="404"/>
      <c r="P41" s="399"/>
      <c r="Q41" s="383"/>
      <c r="R41" s="403"/>
      <c r="S41" s="20"/>
      <c r="T41" s="404"/>
      <c r="U41" s="404"/>
      <c r="V41" s="404"/>
      <c r="W41" s="404"/>
      <c r="X41" s="389"/>
      <c r="Y41" s="1"/>
      <c r="Z41" s="1"/>
    </row>
    <row r="42" ht="9.0" customHeight="1">
      <c r="A42" s="1"/>
      <c r="B42" s="405"/>
      <c r="C42" s="406"/>
      <c r="D42" s="406"/>
      <c r="E42" s="406"/>
      <c r="F42" s="406"/>
      <c r="G42" s="407"/>
      <c r="H42" s="408"/>
      <c r="I42" s="400"/>
      <c r="J42" s="409"/>
      <c r="K42" s="410"/>
      <c r="L42" s="410"/>
      <c r="M42" s="410"/>
      <c r="N42" s="410"/>
      <c r="O42" s="410"/>
      <c r="P42" s="411"/>
      <c r="Q42" s="383"/>
      <c r="R42" s="409"/>
      <c r="S42" s="410"/>
      <c r="T42" s="410"/>
      <c r="U42" s="410"/>
      <c r="V42" s="410"/>
      <c r="W42" s="410"/>
      <c r="X42" s="412"/>
      <c r="Y42" s="1"/>
      <c r="Z42" s="1"/>
    </row>
    <row r="43" ht="23.25" customHeight="1">
      <c r="A43" s="1"/>
      <c r="B43" s="413"/>
      <c r="C43" s="414"/>
      <c r="D43" s="59"/>
      <c r="E43" s="59"/>
      <c r="F43" s="59"/>
      <c r="G43" s="414"/>
      <c r="H43" s="414"/>
      <c r="I43" s="234"/>
      <c r="J43" s="59"/>
      <c r="K43" s="59"/>
      <c r="L43" s="415"/>
      <c r="M43" s="414"/>
      <c r="N43" s="414"/>
      <c r="O43" s="414"/>
      <c r="P43" s="414"/>
      <c r="Q43" s="416"/>
      <c r="R43" s="1"/>
      <c r="S43" s="1"/>
      <c r="T43" s="1"/>
      <c r="U43" s="1"/>
      <c r="V43" s="1"/>
      <c r="W43" s="1"/>
      <c r="X43" s="1"/>
      <c r="Y43" s="1"/>
      <c r="Z43" s="1"/>
    </row>
    <row r="44" ht="23.25" customHeight="1">
      <c r="A44" s="1"/>
      <c r="B44" s="417"/>
      <c r="C44" s="234"/>
      <c r="D44" s="59"/>
      <c r="E44" s="59"/>
      <c r="F44" s="59"/>
      <c r="G44" s="234"/>
      <c r="H44" s="234"/>
      <c r="I44" s="234"/>
      <c r="J44" s="59"/>
      <c r="K44" s="59"/>
      <c r="L44" s="234"/>
      <c r="M44" s="234"/>
      <c r="N44" s="234"/>
      <c r="O44" s="234"/>
      <c r="P44" s="234"/>
      <c r="Q44" s="58"/>
      <c r="R44" s="1"/>
      <c r="S44" s="1"/>
      <c r="T44" s="1"/>
      <c r="U44" s="1"/>
      <c r="V44" s="1"/>
      <c r="W44" s="1"/>
      <c r="X44" s="1"/>
      <c r="Y44" s="1"/>
      <c r="Z44" s="1"/>
    </row>
    <row r="45" ht="15.0" customHeight="1">
      <c r="A45" s="1"/>
      <c r="B45" s="112" t="str">
        <f>D47</f>
        <v>Vyberte možnost:</v>
      </c>
      <c r="C45" s="234"/>
      <c r="D45" s="59"/>
      <c r="E45" s="59"/>
      <c r="F45" s="59"/>
      <c r="G45" s="234"/>
      <c r="H45" s="234"/>
      <c r="I45" s="234"/>
      <c r="J45" s="112" t="str">
        <f>L47</f>
        <v>Vyberte možnost:</v>
      </c>
      <c r="K45" s="59"/>
      <c r="L45" s="234"/>
      <c r="M45" s="234"/>
      <c r="N45" s="234"/>
      <c r="O45" s="234"/>
      <c r="P45" s="234"/>
      <c r="Q45" s="58"/>
      <c r="R45" s="112" t="str">
        <f>T47</f>
        <v>Vyberte možnost:</v>
      </c>
      <c r="S45" s="1"/>
      <c r="T45" s="1"/>
      <c r="U45" s="1"/>
      <c r="V45" s="1"/>
      <c r="W45" s="1"/>
      <c r="X45" s="1"/>
      <c r="Y45" s="1"/>
      <c r="Z45" s="1"/>
    </row>
    <row r="46" ht="9.0" customHeight="1">
      <c r="A46" s="1"/>
      <c r="B46" s="418"/>
      <c r="C46" s="419"/>
      <c r="D46" s="419"/>
      <c r="E46" s="419"/>
      <c r="F46" s="419"/>
      <c r="G46" s="419"/>
      <c r="H46" s="420"/>
      <c r="I46" s="234"/>
      <c r="J46" s="418"/>
      <c r="K46" s="419"/>
      <c r="L46" s="419"/>
      <c r="M46" s="419"/>
      <c r="N46" s="419"/>
      <c r="O46" s="419"/>
      <c r="P46" s="420"/>
      <c r="Q46" s="58"/>
      <c r="R46" s="418"/>
      <c r="S46" s="419"/>
      <c r="T46" s="419"/>
      <c r="U46" s="419"/>
      <c r="V46" s="419"/>
      <c r="W46" s="419"/>
      <c r="X46" s="421"/>
      <c r="Y46" s="1"/>
      <c r="Z46" s="1"/>
    </row>
    <row r="47" ht="15.75" customHeight="1">
      <c r="A47" s="1"/>
      <c r="B47" s="422" t="s">
        <v>112</v>
      </c>
      <c r="C47" s="20"/>
      <c r="D47" s="307" t="s">
        <v>67</v>
      </c>
      <c r="E47" s="66"/>
      <c r="F47" s="67"/>
      <c r="G47" s="20"/>
      <c r="H47" s="423"/>
      <c r="I47" s="234"/>
      <c r="J47" s="422" t="s">
        <v>112</v>
      </c>
      <c r="K47" s="20"/>
      <c r="L47" s="307" t="s">
        <v>67</v>
      </c>
      <c r="M47" s="66"/>
      <c r="N47" s="67"/>
      <c r="O47" s="20"/>
      <c r="P47" s="423"/>
      <c r="Q47" s="58"/>
      <c r="R47" s="422" t="s">
        <v>112</v>
      </c>
      <c r="S47" s="20"/>
      <c r="T47" s="307" t="s">
        <v>67</v>
      </c>
      <c r="U47" s="66"/>
      <c r="V47" s="67"/>
      <c r="W47" s="20"/>
      <c r="X47" s="424"/>
      <c r="Y47" s="1"/>
      <c r="Z47" s="1"/>
    </row>
    <row r="48" ht="30.0" customHeight="1">
      <c r="A48" s="1"/>
      <c r="B48" s="422"/>
      <c r="C48" s="20"/>
      <c r="D48" s="391"/>
      <c r="E48" s="391"/>
      <c r="F48" s="391"/>
      <c r="G48" s="20"/>
      <c r="H48" s="423"/>
      <c r="I48" s="234"/>
      <c r="J48" s="422"/>
      <c r="K48" s="20"/>
      <c r="L48" s="15"/>
      <c r="M48" s="15"/>
      <c r="N48" s="15"/>
      <c r="O48" s="20"/>
      <c r="P48" s="423"/>
      <c r="Q48" s="58"/>
      <c r="R48" s="422"/>
      <c r="S48" s="20"/>
      <c r="T48" s="15"/>
      <c r="U48" s="15"/>
      <c r="V48" s="15"/>
      <c r="W48" s="20"/>
      <c r="X48" s="424"/>
      <c r="Y48" s="1"/>
      <c r="Z48" s="1"/>
    </row>
    <row r="49" ht="15.75" customHeight="1">
      <c r="A49" s="1"/>
      <c r="B49" s="422" t="s">
        <v>179</v>
      </c>
      <c r="C49" s="20"/>
      <c r="D49" s="166"/>
      <c r="E49" s="66"/>
      <c r="F49" s="67"/>
      <c r="G49" s="20"/>
      <c r="H49" s="423"/>
      <c r="I49" s="234"/>
      <c r="J49" s="422" t="s">
        <v>179</v>
      </c>
      <c r="K49" s="20"/>
      <c r="L49" s="230"/>
      <c r="M49" s="66"/>
      <c r="N49" s="67"/>
      <c r="O49" s="20"/>
      <c r="P49" s="423"/>
      <c r="Q49" s="58"/>
      <c r="R49" s="422" t="s">
        <v>179</v>
      </c>
      <c r="S49" s="20"/>
      <c r="T49" s="230"/>
      <c r="U49" s="66"/>
      <c r="V49" s="67"/>
      <c r="W49" s="20"/>
      <c r="X49" s="424"/>
      <c r="Y49" s="1"/>
      <c r="Z49" s="1"/>
    </row>
    <row r="50" ht="15.75" customHeight="1">
      <c r="A50" s="1"/>
      <c r="B50" s="422"/>
      <c r="C50" s="20"/>
      <c r="D50" s="15"/>
      <c r="E50" s="15"/>
      <c r="F50" s="15"/>
      <c r="G50" s="20"/>
      <c r="H50" s="423"/>
      <c r="I50" s="234"/>
      <c r="J50" s="422"/>
      <c r="K50" s="20"/>
      <c r="L50" s="20"/>
      <c r="M50" s="20"/>
      <c r="N50" s="20"/>
      <c r="O50" s="20"/>
      <c r="P50" s="423"/>
      <c r="Q50" s="58"/>
      <c r="R50" s="422"/>
      <c r="S50" s="20"/>
      <c r="T50" s="20"/>
      <c r="U50" s="20"/>
      <c r="V50" s="20"/>
      <c r="W50" s="20"/>
      <c r="X50" s="424"/>
      <c r="Y50" s="1"/>
      <c r="Z50" s="1"/>
    </row>
    <row r="51" ht="15.75" customHeight="1">
      <c r="A51" s="1"/>
      <c r="B51" s="422" t="s">
        <v>180</v>
      </c>
      <c r="C51" s="20"/>
      <c r="D51" s="166"/>
      <c r="E51" s="66"/>
      <c r="F51" s="67"/>
      <c r="G51" s="20"/>
      <c r="H51" s="423"/>
      <c r="I51" s="234"/>
      <c r="J51" s="422" t="s">
        <v>180</v>
      </c>
      <c r="K51" s="20"/>
      <c r="L51" s="230"/>
      <c r="M51" s="66"/>
      <c r="N51" s="67"/>
      <c r="O51" s="20"/>
      <c r="P51" s="423"/>
      <c r="Q51" s="58"/>
      <c r="R51" s="422" t="s">
        <v>180</v>
      </c>
      <c r="S51" s="20"/>
      <c r="T51" s="230"/>
      <c r="U51" s="66"/>
      <c r="V51" s="67"/>
      <c r="W51" s="20"/>
      <c r="X51" s="424"/>
      <c r="Y51" s="1"/>
      <c r="Z51" s="1"/>
    </row>
    <row r="52" ht="15.75" customHeight="1">
      <c r="A52" s="1"/>
      <c r="B52" s="422"/>
      <c r="C52" s="20"/>
      <c r="D52" s="15"/>
      <c r="E52" s="15"/>
      <c r="F52" s="15"/>
      <c r="G52" s="20"/>
      <c r="H52" s="423"/>
      <c r="I52" s="234"/>
      <c r="J52" s="422"/>
      <c r="K52" s="20"/>
      <c r="L52" s="20"/>
      <c r="M52" s="20"/>
      <c r="N52" s="20"/>
      <c r="O52" s="20"/>
      <c r="P52" s="423"/>
      <c r="Q52" s="58"/>
      <c r="R52" s="422"/>
      <c r="S52" s="20"/>
      <c r="T52" s="20"/>
      <c r="U52" s="20"/>
      <c r="V52" s="20"/>
      <c r="W52" s="20"/>
      <c r="X52" s="424"/>
      <c r="Y52" s="1"/>
      <c r="Z52" s="1"/>
    </row>
    <row r="53" ht="15.75" customHeight="1">
      <c r="A53" s="1"/>
      <c r="B53" s="422" t="s">
        <v>181</v>
      </c>
      <c r="C53" s="20"/>
      <c r="D53" s="230"/>
      <c r="E53" s="66"/>
      <c r="F53" s="67"/>
      <c r="G53" s="20"/>
      <c r="H53" s="423"/>
      <c r="I53" s="234"/>
      <c r="J53" s="422" t="s">
        <v>181</v>
      </c>
      <c r="K53" s="20"/>
      <c r="L53" s="230"/>
      <c r="M53" s="66"/>
      <c r="N53" s="67"/>
      <c r="O53" s="20"/>
      <c r="P53" s="423"/>
      <c r="Q53" s="58"/>
      <c r="R53" s="422" t="s">
        <v>181</v>
      </c>
      <c r="S53" s="20"/>
      <c r="T53" s="230"/>
      <c r="U53" s="66"/>
      <c r="V53" s="67"/>
      <c r="W53" s="20"/>
      <c r="X53" s="424"/>
      <c r="Y53" s="1"/>
      <c r="Z53" s="1"/>
    </row>
    <row r="54" ht="15.75" customHeight="1">
      <c r="A54" s="1"/>
      <c r="B54" s="422"/>
      <c r="C54" s="20"/>
      <c r="D54" s="15"/>
      <c r="E54" s="15"/>
      <c r="F54" s="15"/>
      <c r="G54" s="20"/>
      <c r="H54" s="423"/>
      <c r="I54" s="234"/>
      <c r="J54" s="422"/>
      <c r="K54" s="20"/>
      <c r="L54" s="20"/>
      <c r="M54" s="20"/>
      <c r="N54" s="20"/>
      <c r="O54" s="20"/>
      <c r="P54" s="423"/>
      <c r="Q54" s="58"/>
      <c r="R54" s="422"/>
      <c r="S54" s="20"/>
      <c r="T54" s="20"/>
      <c r="U54" s="20"/>
      <c r="V54" s="20"/>
      <c r="W54" s="20"/>
      <c r="X54" s="424"/>
      <c r="Y54" s="1"/>
      <c r="Z54" s="1"/>
    </row>
    <row r="55" ht="15.75" customHeight="1">
      <c r="A55" s="1"/>
      <c r="B55" s="422" t="str">
        <f>IF(D47="Ostatní řešitelé za účastníka","Vykonávané činnosti","Jméno")</f>
        <v>Jméno</v>
      </c>
      <c r="C55" s="20"/>
      <c r="D55" s="230"/>
      <c r="E55" s="66"/>
      <c r="F55" s="67"/>
      <c r="G55" s="20"/>
      <c r="H55" s="423"/>
      <c r="I55" s="234"/>
      <c r="J55" s="422" t="str">
        <f>IF(L47="Ostatní řešitelé za účastníka","Vykonávané činnosti","Jméno")</f>
        <v>Jméno</v>
      </c>
      <c r="K55" s="20"/>
      <c r="L55" s="230"/>
      <c r="M55" s="66"/>
      <c r="N55" s="67"/>
      <c r="O55" s="20"/>
      <c r="P55" s="423"/>
      <c r="Q55" s="58"/>
      <c r="R55" s="422" t="str">
        <f>IF(T47="Ostatní řešitelé za účastníka","Vykonávané činnosti","Jméno")</f>
        <v>Jméno</v>
      </c>
      <c r="S55" s="20"/>
      <c r="T55" s="230"/>
      <c r="U55" s="66"/>
      <c r="V55" s="67"/>
      <c r="W55" s="20"/>
      <c r="X55" s="424"/>
      <c r="Y55" s="1"/>
      <c r="Z55" s="1"/>
    </row>
    <row r="56" ht="15.75" customHeight="1">
      <c r="A56" s="1"/>
      <c r="B56" s="422"/>
      <c r="C56" s="20"/>
      <c r="D56" s="15"/>
      <c r="E56" s="15"/>
      <c r="F56" s="15"/>
      <c r="G56" s="20"/>
      <c r="H56" s="423"/>
      <c r="I56" s="234"/>
      <c r="J56" s="422"/>
      <c r="K56" s="20"/>
      <c r="L56" s="20"/>
      <c r="M56" s="20"/>
      <c r="N56" s="20"/>
      <c r="O56" s="20"/>
      <c r="P56" s="423"/>
      <c r="Q56" s="58"/>
      <c r="R56" s="422"/>
      <c r="S56" s="20"/>
      <c r="T56" s="20"/>
      <c r="U56" s="20"/>
      <c r="V56" s="20"/>
      <c r="W56" s="20"/>
      <c r="X56" s="424"/>
      <c r="Y56" s="1"/>
      <c r="Z56" s="1"/>
    </row>
    <row r="57" ht="15.75" customHeight="1">
      <c r="A57" s="1"/>
      <c r="B57" s="422" t="s">
        <v>111</v>
      </c>
      <c r="C57" s="20"/>
      <c r="D57" s="166"/>
      <c r="E57" s="66"/>
      <c r="F57" s="67"/>
      <c r="G57" s="20"/>
      <c r="H57" s="423"/>
      <c r="I57" s="234"/>
      <c r="J57" s="422" t="s">
        <v>111</v>
      </c>
      <c r="K57" s="20"/>
      <c r="L57" s="230"/>
      <c r="M57" s="66"/>
      <c r="N57" s="67"/>
      <c r="O57" s="20"/>
      <c r="P57" s="423"/>
      <c r="Q57" s="58"/>
      <c r="R57" s="422" t="s">
        <v>111</v>
      </c>
      <c r="S57" s="20"/>
      <c r="T57" s="230"/>
      <c r="U57" s="66"/>
      <c r="V57" s="67"/>
      <c r="W57" s="20"/>
      <c r="X57" s="424"/>
      <c r="Y57" s="1"/>
      <c r="Z57" s="1"/>
    </row>
    <row r="58" ht="15.75" customHeight="1">
      <c r="A58" s="1"/>
      <c r="B58" s="422"/>
      <c r="C58" s="20"/>
      <c r="D58" s="15"/>
      <c r="E58" s="15"/>
      <c r="F58" s="15"/>
      <c r="G58" s="20"/>
      <c r="H58" s="423"/>
      <c r="I58" s="234"/>
      <c r="J58" s="422"/>
      <c r="K58" s="20"/>
      <c r="L58" s="20"/>
      <c r="M58" s="20"/>
      <c r="N58" s="20"/>
      <c r="O58" s="20"/>
      <c r="P58" s="423"/>
      <c r="Q58" s="58"/>
      <c r="R58" s="422"/>
      <c r="S58" s="20"/>
      <c r="T58" s="20"/>
      <c r="U58" s="20"/>
      <c r="V58" s="20"/>
      <c r="W58" s="20"/>
      <c r="X58" s="424"/>
      <c r="Y58" s="1"/>
      <c r="Z58" s="1"/>
    </row>
    <row r="59" ht="15.75" customHeight="1">
      <c r="A59" s="1"/>
      <c r="B59" s="422" t="s">
        <v>183</v>
      </c>
      <c r="C59" s="20"/>
      <c r="D59" s="230"/>
      <c r="E59" s="66"/>
      <c r="F59" s="67"/>
      <c r="G59" s="20"/>
      <c r="H59" s="423"/>
      <c r="I59" s="234"/>
      <c r="J59" s="422" t="s">
        <v>183</v>
      </c>
      <c r="K59" s="20"/>
      <c r="L59" s="230"/>
      <c r="M59" s="66"/>
      <c r="N59" s="67"/>
      <c r="O59" s="20"/>
      <c r="P59" s="423"/>
      <c r="Q59" s="58"/>
      <c r="R59" s="422" t="s">
        <v>183</v>
      </c>
      <c r="S59" s="20"/>
      <c r="T59" s="230"/>
      <c r="U59" s="66"/>
      <c r="V59" s="67"/>
      <c r="W59" s="20"/>
      <c r="X59" s="424"/>
      <c r="Y59" s="1"/>
      <c r="Z59" s="1"/>
    </row>
    <row r="60" ht="15.75" customHeight="1">
      <c r="A60" s="1"/>
      <c r="B60" s="422"/>
      <c r="C60" s="20"/>
      <c r="D60" s="20"/>
      <c r="E60" s="20"/>
      <c r="F60" s="20"/>
      <c r="G60" s="20"/>
      <c r="H60" s="423"/>
      <c r="I60" s="234"/>
      <c r="J60" s="422"/>
      <c r="K60" s="20"/>
      <c r="L60" s="20"/>
      <c r="M60" s="20"/>
      <c r="N60" s="20"/>
      <c r="O60" s="20"/>
      <c r="P60" s="423"/>
      <c r="Q60" s="58"/>
      <c r="R60" s="422"/>
      <c r="S60" s="20"/>
      <c r="T60" s="20"/>
      <c r="U60" s="20"/>
      <c r="V60" s="20"/>
      <c r="W60" s="20"/>
      <c r="X60" s="424"/>
      <c r="Y60" s="1"/>
      <c r="Z60" s="1"/>
    </row>
    <row r="61" ht="15.75" customHeight="1">
      <c r="A61" s="1"/>
      <c r="B61" s="422" t="s">
        <v>184</v>
      </c>
      <c r="C61" s="20"/>
      <c r="D61" s="230"/>
      <c r="E61" s="66"/>
      <c r="F61" s="67"/>
      <c r="G61" s="20"/>
      <c r="H61" s="423"/>
      <c r="I61" s="234"/>
      <c r="J61" s="422" t="s">
        <v>184</v>
      </c>
      <c r="K61" s="20"/>
      <c r="L61" s="230"/>
      <c r="M61" s="66"/>
      <c r="N61" s="67"/>
      <c r="O61" s="20"/>
      <c r="P61" s="423"/>
      <c r="Q61" s="58"/>
      <c r="R61" s="422" t="s">
        <v>184</v>
      </c>
      <c r="S61" s="20"/>
      <c r="T61" s="230"/>
      <c r="U61" s="66"/>
      <c r="V61" s="67"/>
      <c r="W61" s="20"/>
      <c r="X61" s="424"/>
      <c r="Y61" s="1"/>
      <c r="Z61" s="1"/>
    </row>
    <row r="62" ht="15.75" customHeight="1">
      <c r="A62" s="1"/>
      <c r="B62" s="422"/>
      <c r="C62" s="20"/>
      <c r="D62" s="20"/>
      <c r="E62" s="20"/>
      <c r="F62" s="20"/>
      <c r="G62" s="20"/>
      <c r="H62" s="423"/>
      <c r="I62" s="234"/>
      <c r="J62" s="422"/>
      <c r="K62" s="20"/>
      <c r="L62" s="20"/>
      <c r="M62" s="20"/>
      <c r="N62" s="20"/>
      <c r="O62" s="20"/>
      <c r="P62" s="423"/>
      <c r="Q62" s="58"/>
      <c r="R62" s="422"/>
      <c r="S62" s="20"/>
      <c r="T62" s="20"/>
      <c r="U62" s="20"/>
      <c r="V62" s="20"/>
      <c r="W62" s="20"/>
      <c r="X62" s="424"/>
      <c r="Y62" s="1"/>
      <c r="Z62" s="1"/>
    </row>
    <row r="63" ht="15.75" customHeight="1">
      <c r="A63" s="1"/>
      <c r="B63" s="422" t="s">
        <v>185</v>
      </c>
      <c r="C63" s="20"/>
      <c r="D63" s="288"/>
      <c r="E63" s="66"/>
      <c r="F63" s="67"/>
      <c r="G63" s="20"/>
      <c r="H63" s="423"/>
      <c r="I63" s="234"/>
      <c r="J63" s="422" t="s">
        <v>185</v>
      </c>
      <c r="K63" s="20"/>
      <c r="L63" s="288"/>
      <c r="M63" s="66"/>
      <c r="N63" s="67"/>
      <c r="O63" s="20"/>
      <c r="P63" s="423"/>
      <c r="Q63" s="58"/>
      <c r="R63" s="422" t="s">
        <v>185</v>
      </c>
      <c r="S63" s="20"/>
      <c r="T63" s="288"/>
      <c r="U63" s="66"/>
      <c r="V63" s="67"/>
      <c r="W63" s="20"/>
      <c r="X63" s="424"/>
      <c r="Y63" s="1"/>
      <c r="Z63" s="1"/>
    </row>
    <row r="64" ht="15.75" customHeight="1">
      <c r="A64" s="1"/>
      <c r="B64" s="422"/>
      <c r="C64" s="20"/>
      <c r="D64" s="20"/>
      <c r="E64" s="20"/>
      <c r="F64" s="20"/>
      <c r="G64" s="20"/>
      <c r="H64" s="423"/>
      <c r="I64" s="234"/>
      <c r="J64" s="422"/>
      <c r="K64" s="20"/>
      <c r="L64" s="20"/>
      <c r="M64" s="20"/>
      <c r="N64" s="20"/>
      <c r="O64" s="20"/>
      <c r="P64" s="423"/>
      <c r="Q64" s="58"/>
      <c r="R64" s="422"/>
      <c r="S64" s="20"/>
      <c r="T64" s="20"/>
      <c r="U64" s="20"/>
      <c r="V64" s="20"/>
      <c r="W64" s="20"/>
      <c r="X64" s="424"/>
      <c r="Y64" s="1"/>
      <c r="Z64" s="1"/>
    </row>
    <row r="65" ht="15.75" customHeight="1">
      <c r="A65" s="1"/>
      <c r="B65" s="422" t="s">
        <v>186</v>
      </c>
      <c r="C65" s="20"/>
      <c r="D65" s="230"/>
      <c r="E65" s="66"/>
      <c r="F65" s="67"/>
      <c r="G65" s="20"/>
      <c r="H65" s="423"/>
      <c r="I65" s="234"/>
      <c r="J65" s="422" t="s">
        <v>186</v>
      </c>
      <c r="K65" s="20"/>
      <c r="L65" s="288"/>
      <c r="M65" s="66"/>
      <c r="N65" s="67"/>
      <c r="O65" s="20"/>
      <c r="P65" s="423"/>
      <c r="Q65" s="58"/>
      <c r="R65" s="422" t="s">
        <v>186</v>
      </c>
      <c r="S65" s="20"/>
      <c r="T65" s="230"/>
      <c r="U65" s="66"/>
      <c r="V65" s="67"/>
      <c r="W65" s="20"/>
      <c r="X65" s="424"/>
      <c r="Y65" s="1"/>
      <c r="Z65" s="1"/>
    </row>
    <row r="66" ht="15.75" customHeight="1">
      <c r="A66" s="1"/>
      <c r="B66" s="422"/>
      <c r="C66" s="20"/>
      <c r="D66" s="15"/>
      <c r="E66" s="15"/>
      <c r="F66" s="15"/>
      <c r="G66" s="20"/>
      <c r="H66" s="423"/>
      <c r="I66" s="234"/>
      <c r="J66" s="422"/>
      <c r="K66" s="20"/>
      <c r="L66" s="20"/>
      <c r="M66" s="20"/>
      <c r="N66" s="20"/>
      <c r="O66" s="20"/>
      <c r="P66" s="423"/>
      <c r="Q66" s="58"/>
      <c r="R66" s="422"/>
      <c r="S66" s="20"/>
      <c r="T66" s="20"/>
      <c r="U66" s="20"/>
      <c r="V66" s="20"/>
      <c r="W66" s="20"/>
      <c r="X66" s="424"/>
      <c r="Y66" s="1"/>
      <c r="Z66" s="1"/>
    </row>
    <row r="67" ht="15.75" customHeight="1">
      <c r="A67" s="1"/>
      <c r="B67" s="422" t="s">
        <v>187</v>
      </c>
      <c r="C67" s="20"/>
      <c r="D67" s="288"/>
      <c r="E67" s="66"/>
      <c r="F67" s="67"/>
      <c r="G67" s="20"/>
      <c r="H67" s="423"/>
      <c r="I67" s="234"/>
      <c r="J67" s="422" t="s">
        <v>187</v>
      </c>
      <c r="K67" s="20"/>
      <c r="L67" s="288"/>
      <c r="M67" s="66"/>
      <c r="N67" s="67"/>
      <c r="O67" s="20"/>
      <c r="P67" s="423"/>
      <c r="Q67" s="58"/>
      <c r="R67" s="422" t="s">
        <v>187</v>
      </c>
      <c r="S67" s="20"/>
      <c r="T67" s="230"/>
      <c r="U67" s="66"/>
      <c r="V67" s="67"/>
      <c r="W67" s="20"/>
      <c r="X67" s="424"/>
      <c r="Y67" s="1"/>
      <c r="Z67" s="1"/>
    </row>
    <row r="68" ht="15.75" customHeight="1">
      <c r="A68" s="1"/>
      <c r="B68" s="422"/>
      <c r="C68" s="20"/>
      <c r="D68" s="20"/>
      <c r="E68" s="20"/>
      <c r="F68" s="20"/>
      <c r="G68" s="20"/>
      <c r="H68" s="423"/>
      <c r="I68" s="234"/>
      <c r="J68" s="422"/>
      <c r="K68" s="20"/>
      <c r="L68" s="20"/>
      <c r="M68" s="20"/>
      <c r="N68" s="20"/>
      <c r="O68" s="20"/>
      <c r="P68" s="423"/>
      <c r="Q68" s="58"/>
      <c r="R68" s="422"/>
      <c r="S68" s="20"/>
      <c r="T68" s="20"/>
      <c r="U68" s="20"/>
      <c r="V68" s="20"/>
      <c r="W68" s="20"/>
      <c r="X68" s="424"/>
      <c r="Y68" s="1"/>
      <c r="Z68" s="1"/>
    </row>
    <row r="69" ht="15.75" customHeight="1">
      <c r="A69" s="1"/>
      <c r="B69" s="422" t="s">
        <v>54</v>
      </c>
      <c r="C69" s="20"/>
      <c r="D69" s="230"/>
      <c r="E69" s="66"/>
      <c r="F69" s="67"/>
      <c r="G69" s="20"/>
      <c r="H69" s="423"/>
      <c r="I69" s="234"/>
      <c r="J69" s="422" t="s">
        <v>54</v>
      </c>
      <c r="K69" s="20"/>
      <c r="L69" s="230"/>
      <c r="M69" s="66"/>
      <c r="N69" s="67"/>
      <c r="O69" s="20"/>
      <c r="P69" s="423"/>
      <c r="Q69" s="58"/>
      <c r="R69" s="422" t="s">
        <v>54</v>
      </c>
      <c r="S69" s="20"/>
      <c r="T69" s="230"/>
      <c r="U69" s="66"/>
      <c r="V69" s="67"/>
      <c r="W69" s="20"/>
      <c r="X69" s="424"/>
      <c r="Y69" s="1"/>
      <c r="Z69" s="1"/>
    </row>
    <row r="70" ht="15.0" customHeight="1">
      <c r="A70" s="37"/>
      <c r="B70" s="422"/>
      <c r="C70" s="20"/>
      <c r="D70" s="15"/>
      <c r="E70" s="15"/>
      <c r="F70" s="15"/>
      <c r="G70" s="20"/>
      <c r="H70" s="423"/>
      <c r="I70" s="37"/>
      <c r="J70" s="422"/>
      <c r="K70" s="20"/>
      <c r="L70" s="15"/>
      <c r="M70" s="15"/>
      <c r="N70" s="15"/>
      <c r="O70" s="20"/>
      <c r="P70" s="423"/>
      <c r="Q70" s="37"/>
      <c r="R70" s="422"/>
      <c r="S70" s="20"/>
      <c r="T70" s="15"/>
      <c r="U70" s="15"/>
      <c r="V70" s="15"/>
      <c r="W70" s="20"/>
      <c r="X70" s="424"/>
      <c r="Y70" s="37"/>
      <c r="Z70" s="37"/>
    </row>
    <row r="71" ht="9.0" customHeight="1">
      <c r="A71" s="37"/>
      <c r="B71" s="422"/>
      <c r="C71" s="20"/>
      <c r="D71" s="15"/>
      <c r="E71" s="15"/>
      <c r="F71" s="15"/>
      <c r="G71" s="20"/>
      <c r="H71" s="423"/>
      <c r="I71" s="37"/>
      <c r="J71" s="422"/>
      <c r="K71" s="20"/>
      <c r="L71" s="15"/>
      <c r="M71" s="15"/>
      <c r="N71" s="15"/>
      <c r="O71" s="20"/>
      <c r="P71" s="423"/>
      <c r="Q71" s="37"/>
      <c r="R71" s="422"/>
      <c r="S71" s="20"/>
      <c r="T71" s="15"/>
      <c r="U71" s="15"/>
      <c r="V71" s="15"/>
      <c r="W71" s="20"/>
      <c r="X71" s="424"/>
      <c r="Y71" s="37"/>
      <c r="Z71" s="37"/>
    </row>
    <row r="72" ht="15.0" customHeight="1">
      <c r="A72" s="37"/>
      <c r="B72" s="425" t="s">
        <v>191</v>
      </c>
      <c r="C72" s="20"/>
      <c r="D72" s="366">
        <v>2023.0</v>
      </c>
      <c r="E72" s="366">
        <v>2024.0</v>
      </c>
      <c r="F72" s="366">
        <v>2025.0</v>
      </c>
      <c r="G72" s="366">
        <v>2026.0</v>
      </c>
      <c r="H72" s="423"/>
      <c r="I72" s="37"/>
      <c r="J72" s="425" t="s">
        <v>192</v>
      </c>
      <c r="K72" s="20"/>
      <c r="L72" s="366">
        <v>2023.0</v>
      </c>
      <c r="M72" s="366">
        <v>2024.0</v>
      </c>
      <c r="N72" s="366">
        <v>2025.0</v>
      </c>
      <c r="O72" s="366">
        <v>2026.0</v>
      </c>
      <c r="P72" s="423"/>
      <c r="Q72" s="37"/>
      <c r="R72" s="425" t="s">
        <v>193</v>
      </c>
      <c r="S72" s="20"/>
      <c r="T72" s="366">
        <v>2023.0</v>
      </c>
      <c r="U72" s="366">
        <v>2024.0</v>
      </c>
      <c r="V72" s="366">
        <v>2025.0</v>
      </c>
      <c r="W72" s="366">
        <v>2026.0</v>
      </c>
      <c r="X72" s="424"/>
      <c r="Y72" s="37"/>
      <c r="Z72" s="37"/>
    </row>
    <row r="73" ht="15.0" customHeight="1">
      <c r="A73" s="37"/>
      <c r="B73" s="426"/>
      <c r="C73" s="20"/>
      <c r="D73" s="404"/>
      <c r="E73" s="404"/>
      <c r="F73" s="404"/>
      <c r="G73" s="404"/>
      <c r="H73" s="423"/>
      <c r="I73" s="37"/>
      <c r="J73" s="426"/>
      <c r="K73" s="20"/>
      <c r="L73" s="404"/>
      <c r="M73" s="404"/>
      <c r="N73" s="404"/>
      <c r="O73" s="404"/>
      <c r="P73" s="423"/>
      <c r="Q73" s="37"/>
      <c r="R73" s="426"/>
      <c r="S73" s="20"/>
      <c r="T73" s="404"/>
      <c r="U73" s="404"/>
      <c r="V73" s="404"/>
      <c r="W73" s="404"/>
      <c r="X73" s="424"/>
      <c r="Y73" s="37"/>
      <c r="Z73" s="37"/>
    </row>
    <row r="74" ht="9.0" customHeight="1">
      <c r="A74" s="37"/>
      <c r="B74" s="427"/>
      <c r="C74" s="428"/>
      <c r="D74" s="428"/>
      <c r="E74" s="428"/>
      <c r="F74" s="428"/>
      <c r="G74" s="428"/>
      <c r="H74" s="429"/>
      <c r="I74" s="37"/>
      <c r="J74" s="430"/>
      <c r="K74" s="431"/>
      <c r="L74" s="432"/>
      <c r="M74" s="432"/>
      <c r="N74" s="432"/>
      <c r="O74" s="431"/>
      <c r="P74" s="433"/>
      <c r="Q74" s="37"/>
      <c r="R74" s="430"/>
      <c r="S74" s="431"/>
      <c r="T74" s="432"/>
      <c r="U74" s="432"/>
      <c r="V74" s="432"/>
      <c r="W74" s="431"/>
      <c r="X74" s="434"/>
      <c r="Y74" s="37"/>
      <c r="Z74" s="37"/>
    </row>
    <row r="75" ht="39.0" customHeight="1">
      <c r="A75" s="37"/>
      <c r="B75" s="41"/>
      <c r="C75" s="41"/>
      <c r="D75" s="39"/>
      <c r="E75" s="39"/>
      <c r="F75" s="39"/>
      <c r="G75" s="41"/>
      <c r="H75" s="41"/>
      <c r="I75" s="37"/>
      <c r="J75" s="41"/>
      <c r="K75" s="41"/>
      <c r="L75" s="39"/>
      <c r="M75" s="39"/>
      <c r="N75" s="39"/>
      <c r="O75" s="41"/>
      <c r="P75" s="41"/>
      <c r="Q75" s="37"/>
      <c r="R75" s="41"/>
      <c r="S75" s="41"/>
      <c r="T75" s="39"/>
      <c r="U75" s="39"/>
      <c r="V75" s="39"/>
      <c r="W75" s="41"/>
      <c r="X75" s="37"/>
      <c r="Y75" s="37"/>
      <c r="Z75" s="37"/>
    </row>
    <row r="76" ht="15.0" customHeight="1">
      <c r="A76" s="37"/>
      <c r="B76" s="112" t="str">
        <f>D78</f>
        <v>Vyberte možnost:</v>
      </c>
      <c r="C76" s="234"/>
      <c r="D76" s="59"/>
      <c r="E76" s="59"/>
      <c r="F76" s="59"/>
      <c r="G76" s="234"/>
      <c r="H76" s="234"/>
      <c r="I76" s="37"/>
      <c r="J76" s="112" t="str">
        <f>L78</f>
        <v>Vyberte možnost:</v>
      </c>
      <c r="K76" s="59"/>
      <c r="L76" s="234"/>
      <c r="M76" s="234"/>
      <c r="N76" s="234"/>
      <c r="O76" s="234"/>
      <c r="P76" s="234"/>
      <c r="Q76" s="37"/>
      <c r="R76" s="37"/>
      <c r="S76" s="37"/>
      <c r="T76" s="37"/>
      <c r="U76" s="37"/>
      <c r="V76" s="37"/>
      <c r="W76" s="37"/>
      <c r="X76" s="37"/>
      <c r="Y76" s="37"/>
      <c r="Z76" s="37"/>
    </row>
    <row r="77" ht="15.0" customHeight="1">
      <c r="A77" s="37"/>
      <c r="B77" s="418"/>
      <c r="C77" s="419"/>
      <c r="D77" s="419"/>
      <c r="E77" s="419"/>
      <c r="F77" s="419"/>
      <c r="G77" s="419"/>
      <c r="H77" s="420"/>
      <c r="I77" s="37"/>
      <c r="J77" s="418"/>
      <c r="K77" s="419"/>
      <c r="L77" s="419"/>
      <c r="M77" s="419"/>
      <c r="N77" s="419"/>
      <c r="O77" s="419"/>
      <c r="P77" s="420"/>
      <c r="Q77" s="37"/>
      <c r="R77" s="37"/>
      <c r="S77" s="37"/>
      <c r="T77" s="37"/>
      <c r="U77" s="37"/>
      <c r="V77" s="37"/>
      <c r="W77" s="37"/>
      <c r="X77" s="37"/>
      <c r="Y77" s="37"/>
      <c r="Z77" s="37"/>
    </row>
    <row r="78" ht="15.0" customHeight="1">
      <c r="A78" s="37"/>
      <c r="B78" s="422" t="s">
        <v>112</v>
      </c>
      <c r="C78" s="20"/>
      <c r="D78" s="307" t="s">
        <v>67</v>
      </c>
      <c r="E78" s="66"/>
      <c r="F78" s="67"/>
      <c r="G78" s="20"/>
      <c r="H78" s="423"/>
      <c r="I78" s="37"/>
      <c r="J78" s="422" t="s">
        <v>112</v>
      </c>
      <c r="K78" s="20"/>
      <c r="L78" s="307" t="s">
        <v>67</v>
      </c>
      <c r="M78" s="66"/>
      <c r="N78" s="67"/>
      <c r="O78" s="20"/>
      <c r="P78" s="423"/>
      <c r="Q78" s="37"/>
      <c r="R78" s="37"/>
      <c r="S78" s="37"/>
      <c r="T78" s="37"/>
      <c r="U78" s="37"/>
      <c r="V78" s="37"/>
      <c r="W78" s="37"/>
      <c r="X78" s="37"/>
      <c r="Y78" s="37"/>
      <c r="Z78" s="37"/>
    </row>
    <row r="79" ht="15.0" customHeight="1">
      <c r="A79" s="37"/>
      <c r="B79" s="422"/>
      <c r="C79" s="20"/>
      <c r="D79" s="391"/>
      <c r="E79" s="391"/>
      <c r="F79" s="391"/>
      <c r="G79" s="20"/>
      <c r="H79" s="423"/>
      <c r="I79" s="37"/>
      <c r="J79" s="422"/>
      <c r="K79" s="20"/>
      <c r="L79" s="15"/>
      <c r="M79" s="15"/>
      <c r="N79" s="15"/>
      <c r="O79" s="20"/>
      <c r="P79" s="423"/>
      <c r="Q79" s="37"/>
      <c r="R79" s="37"/>
      <c r="S79" s="37"/>
      <c r="T79" s="37"/>
      <c r="U79" s="37"/>
      <c r="V79" s="37"/>
      <c r="W79" s="37"/>
      <c r="X79" s="37"/>
      <c r="Y79" s="37"/>
      <c r="Z79" s="37"/>
    </row>
    <row r="80" ht="15.0" customHeight="1">
      <c r="A80" s="37"/>
      <c r="B80" s="422" t="s">
        <v>179</v>
      </c>
      <c r="C80" s="20"/>
      <c r="D80" s="166"/>
      <c r="E80" s="66"/>
      <c r="F80" s="67"/>
      <c r="G80" s="20"/>
      <c r="H80" s="423"/>
      <c r="I80" s="37"/>
      <c r="J80" s="422" t="s">
        <v>179</v>
      </c>
      <c r="K80" s="20"/>
      <c r="L80" s="230"/>
      <c r="M80" s="66"/>
      <c r="N80" s="67"/>
      <c r="O80" s="20"/>
      <c r="P80" s="423"/>
      <c r="Q80" s="37"/>
      <c r="R80" s="37"/>
      <c r="S80" s="37"/>
      <c r="T80" s="37"/>
      <c r="U80" s="37"/>
      <c r="V80" s="37"/>
      <c r="W80" s="37"/>
      <c r="X80" s="37"/>
      <c r="Y80" s="37"/>
      <c r="Z80" s="37"/>
    </row>
    <row r="81" ht="15.0" customHeight="1">
      <c r="A81" s="37"/>
      <c r="B81" s="422"/>
      <c r="C81" s="20"/>
      <c r="D81" s="15"/>
      <c r="E81" s="15"/>
      <c r="F81" s="15"/>
      <c r="G81" s="20"/>
      <c r="H81" s="423"/>
      <c r="I81" s="37"/>
      <c r="J81" s="422"/>
      <c r="K81" s="20"/>
      <c r="L81" s="20"/>
      <c r="M81" s="20"/>
      <c r="N81" s="20"/>
      <c r="O81" s="20"/>
      <c r="P81" s="423"/>
      <c r="Q81" s="37"/>
      <c r="R81" s="37"/>
      <c r="S81" s="37"/>
      <c r="T81" s="37"/>
      <c r="U81" s="37"/>
      <c r="V81" s="37"/>
      <c r="W81" s="37"/>
      <c r="X81" s="37"/>
      <c r="Y81" s="37"/>
      <c r="Z81" s="37"/>
    </row>
    <row r="82" ht="15.0" customHeight="1">
      <c r="A82" s="37"/>
      <c r="B82" s="422" t="s">
        <v>180</v>
      </c>
      <c r="C82" s="20"/>
      <c r="D82" s="166"/>
      <c r="E82" s="66"/>
      <c r="F82" s="67"/>
      <c r="G82" s="20"/>
      <c r="H82" s="423"/>
      <c r="I82" s="37"/>
      <c r="J82" s="422" t="s">
        <v>180</v>
      </c>
      <c r="K82" s="20"/>
      <c r="L82" s="230"/>
      <c r="M82" s="66"/>
      <c r="N82" s="67"/>
      <c r="O82" s="20"/>
      <c r="P82" s="423"/>
      <c r="Q82" s="37"/>
      <c r="R82" s="37"/>
      <c r="S82" s="37"/>
      <c r="T82" s="37"/>
      <c r="U82" s="37"/>
      <c r="V82" s="37"/>
      <c r="W82" s="37"/>
      <c r="X82" s="37"/>
      <c r="Y82" s="37"/>
      <c r="Z82" s="37"/>
    </row>
    <row r="83" ht="15.0" customHeight="1">
      <c r="A83" s="37"/>
      <c r="B83" s="422"/>
      <c r="C83" s="20"/>
      <c r="D83" s="15"/>
      <c r="E83" s="15"/>
      <c r="F83" s="15"/>
      <c r="G83" s="20"/>
      <c r="H83" s="423"/>
      <c r="I83" s="37"/>
      <c r="J83" s="422"/>
      <c r="K83" s="20"/>
      <c r="L83" s="20"/>
      <c r="M83" s="20"/>
      <c r="N83" s="20"/>
      <c r="O83" s="20"/>
      <c r="P83" s="423"/>
      <c r="Q83" s="37"/>
      <c r="R83" s="37"/>
      <c r="S83" s="37"/>
      <c r="T83" s="37"/>
      <c r="U83" s="37"/>
      <c r="V83" s="37"/>
      <c r="W83" s="37"/>
      <c r="X83" s="37"/>
      <c r="Y83" s="37"/>
      <c r="Z83" s="37"/>
    </row>
    <row r="84" ht="15.0" customHeight="1">
      <c r="A84" s="37"/>
      <c r="B84" s="422" t="s">
        <v>181</v>
      </c>
      <c r="C84" s="20"/>
      <c r="D84" s="230"/>
      <c r="E84" s="66"/>
      <c r="F84" s="67"/>
      <c r="G84" s="20"/>
      <c r="H84" s="423"/>
      <c r="I84" s="37"/>
      <c r="J84" s="422" t="s">
        <v>181</v>
      </c>
      <c r="K84" s="20"/>
      <c r="L84" s="230"/>
      <c r="M84" s="66"/>
      <c r="N84" s="67"/>
      <c r="O84" s="20"/>
      <c r="P84" s="423"/>
      <c r="Q84" s="37"/>
      <c r="R84" s="37"/>
      <c r="S84" s="37"/>
      <c r="T84" s="37"/>
      <c r="U84" s="37"/>
      <c r="V84" s="37"/>
      <c r="W84" s="37"/>
      <c r="X84" s="37"/>
      <c r="Y84" s="37"/>
      <c r="Z84" s="37"/>
    </row>
    <row r="85" ht="15.0" customHeight="1">
      <c r="A85" s="37"/>
      <c r="B85" s="422"/>
      <c r="C85" s="20"/>
      <c r="D85" s="15"/>
      <c r="E85" s="15"/>
      <c r="F85" s="15"/>
      <c r="G85" s="20"/>
      <c r="H85" s="423"/>
      <c r="I85" s="37"/>
      <c r="J85" s="422"/>
      <c r="K85" s="20"/>
      <c r="L85" s="20"/>
      <c r="M85" s="20"/>
      <c r="N85" s="20"/>
      <c r="O85" s="20"/>
      <c r="P85" s="423"/>
      <c r="Q85" s="37"/>
      <c r="R85" s="37"/>
      <c r="S85" s="37"/>
      <c r="T85" s="37"/>
      <c r="U85" s="37"/>
      <c r="V85" s="37"/>
      <c r="W85" s="37"/>
      <c r="X85" s="37"/>
      <c r="Y85" s="37"/>
      <c r="Z85" s="37"/>
    </row>
    <row r="86" ht="15.0" customHeight="1">
      <c r="A86" s="37"/>
      <c r="B86" s="422" t="str">
        <f>IF(D78="Ostatní řešitelé za účastníka","Vykonávané činnosti","Jméno")</f>
        <v>Jméno</v>
      </c>
      <c r="C86" s="20"/>
      <c r="D86" s="230"/>
      <c r="E86" s="66"/>
      <c r="F86" s="67"/>
      <c r="G86" s="20"/>
      <c r="H86" s="423"/>
      <c r="I86" s="37"/>
      <c r="J86" s="422" t="str">
        <f>IF(L78="Ostatní řešitelé za účastníka","Vykonávané činnosti","Jméno")</f>
        <v>Jméno</v>
      </c>
      <c r="K86" s="20"/>
      <c r="L86" s="230"/>
      <c r="M86" s="66"/>
      <c r="N86" s="67"/>
      <c r="O86" s="20"/>
      <c r="P86" s="423"/>
      <c r="Q86" s="37"/>
      <c r="R86" s="37"/>
      <c r="S86" s="37"/>
      <c r="T86" s="37"/>
      <c r="U86" s="37"/>
      <c r="V86" s="37"/>
      <c r="W86" s="37"/>
      <c r="X86" s="37"/>
      <c r="Y86" s="37"/>
      <c r="Z86" s="37"/>
    </row>
    <row r="87" ht="15.0" customHeight="1">
      <c r="A87" s="37"/>
      <c r="B87" s="422"/>
      <c r="C87" s="20"/>
      <c r="D87" s="15"/>
      <c r="E87" s="15"/>
      <c r="F87" s="15"/>
      <c r="G87" s="20"/>
      <c r="H87" s="423"/>
      <c r="I87" s="37"/>
      <c r="J87" s="422"/>
      <c r="K87" s="20"/>
      <c r="L87" s="20"/>
      <c r="M87" s="20"/>
      <c r="N87" s="20"/>
      <c r="O87" s="20"/>
      <c r="P87" s="423"/>
      <c r="Q87" s="37"/>
      <c r="R87" s="37"/>
      <c r="S87" s="37"/>
      <c r="T87" s="37"/>
      <c r="U87" s="37"/>
      <c r="V87" s="37"/>
      <c r="W87" s="37"/>
      <c r="X87" s="37"/>
      <c r="Y87" s="37"/>
      <c r="Z87" s="37"/>
    </row>
    <row r="88" ht="15.0" customHeight="1">
      <c r="A88" s="37"/>
      <c r="B88" s="422" t="s">
        <v>111</v>
      </c>
      <c r="C88" s="20"/>
      <c r="D88" s="166"/>
      <c r="E88" s="66"/>
      <c r="F88" s="67"/>
      <c r="G88" s="20"/>
      <c r="H88" s="423"/>
      <c r="I88" s="37"/>
      <c r="J88" s="422" t="s">
        <v>111</v>
      </c>
      <c r="K88" s="20"/>
      <c r="L88" s="230"/>
      <c r="M88" s="66"/>
      <c r="N88" s="67"/>
      <c r="O88" s="20"/>
      <c r="P88" s="423"/>
      <c r="Q88" s="37"/>
      <c r="R88" s="37"/>
      <c r="S88" s="37"/>
      <c r="T88" s="37"/>
      <c r="U88" s="37"/>
      <c r="V88" s="37"/>
      <c r="W88" s="37"/>
      <c r="X88" s="37"/>
      <c r="Y88" s="37"/>
      <c r="Z88" s="37"/>
    </row>
    <row r="89" ht="15.0" customHeight="1">
      <c r="A89" s="37"/>
      <c r="B89" s="422"/>
      <c r="C89" s="20"/>
      <c r="D89" s="15"/>
      <c r="E89" s="15"/>
      <c r="F89" s="15"/>
      <c r="G89" s="20"/>
      <c r="H89" s="423"/>
      <c r="I89" s="37"/>
      <c r="J89" s="422"/>
      <c r="K89" s="20"/>
      <c r="L89" s="20"/>
      <c r="M89" s="20"/>
      <c r="N89" s="20"/>
      <c r="O89" s="20"/>
      <c r="P89" s="423"/>
      <c r="Q89" s="37"/>
      <c r="R89" s="37"/>
      <c r="S89" s="37"/>
      <c r="T89" s="37"/>
      <c r="U89" s="37"/>
      <c r="V89" s="37"/>
      <c r="W89" s="37"/>
      <c r="X89" s="37"/>
      <c r="Y89" s="37"/>
      <c r="Z89" s="37"/>
    </row>
    <row r="90" ht="15.0" customHeight="1">
      <c r="A90" s="37"/>
      <c r="B90" s="422" t="s">
        <v>183</v>
      </c>
      <c r="C90" s="20"/>
      <c r="D90" s="230"/>
      <c r="E90" s="66"/>
      <c r="F90" s="67"/>
      <c r="G90" s="20"/>
      <c r="H90" s="423"/>
      <c r="I90" s="37"/>
      <c r="J90" s="422" t="s">
        <v>183</v>
      </c>
      <c r="K90" s="20"/>
      <c r="L90" s="230"/>
      <c r="M90" s="66"/>
      <c r="N90" s="67"/>
      <c r="O90" s="20"/>
      <c r="P90" s="423"/>
      <c r="Q90" s="37"/>
      <c r="R90" s="37"/>
      <c r="S90" s="37"/>
      <c r="T90" s="37"/>
      <c r="U90" s="37"/>
      <c r="V90" s="37"/>
      <c r="W90" s="37"/>
      <c r="X90" s="37"/>
      <c r="Y90" s="37"/>
      <c r="Z90" s="37"/>
    </row>
    <row r="91" ht="15.0" customHeight="1">
      <c r="A91" s="37"/>
      <c r="B91" s="422"/>
      <c r="C91" s="20"/>
      <c r="D91" s="20"/>
      <c r="E91" s="20"/>
      <c r="F91" s="20"/>
      <c r="G91" s="20"/>
      <c r="H91" s="423"/>
      <c r="I91" s="37"/>
      <c r="J91" s="422"/>
      <c r="K91" s="20"/>
      <c r="L91" s="20"/>
      <c r="M91" s="20"/>
      <c r="N91" s="20"/>
      <c r="O91" s="20"/>
      <c r="P91" s="423"/>
      <c r="Q91" s="37"/>
      <c r="R91" s="37"/>
      <c r="S91" s="37"/>
      <c r="T91" s="37"/>
      <c r="U91" s="37"/>
      <c r="V91" s="37"/>
      <c r="W91" s="37"/>
      <c r="X91" s="37"/>
      <c r="Y91" s="37"/>
      <c r="Z91" s="37"/>
    </row>
    <row r="92" ht="15.0" customHeight="1">
      <c r="A92" s="37"/>
      <c r="B92" s="422" t="s">
        <v>184</v>
      </c>
      <c r="C92" s="20"/>
      <c r="D92" s="230"/>
      <c r="E92" s="66"/>
      <c r="F92" s="67"/>
      <c r="G92" s="20"/>
      <c r="H92" s="423"/>
      <c r="I92" s="37"/>
      <c r="J92" s="422" t="s">
        <v>184</v>
      </c>
      <c r="K92" s="20"/>
      <c r="L92" s="230"/>
      <c r="M92" s="66"/>
      <c r="N92" s="67"/>
      <c r="O92" s="20"/>
      <c r="P92" s="423"/>
      <c r="Q92" s="37"/>
      <c r="R92" s="37"/>
      <c r="S92" s="37"/>
      <c r="T92" s="37"/>
      <c r="U92" s="37"/>
      <c r="V92" s="37"/>
      <c r="W92" s="37"/>
      <c r="X92" s="37"/>
      <c r="Y92" s="37"/>
      <c r="Z92" s="37"/>
    </row>
    <row r="93" ht="15.0" customHeight="1">
      <c r="A93" s="37"/>
      <c r="B93" s="422"/>
      <c r="C93" s="20"/>
      <c r="D93" s="20"/>
      <c r="E93" s="20"/>
      <c r="F93" s="20"/>
      <c r="G93" s="20"/>
      <c r="H93" s="423"/>
      <c r="I93" s="37"/>
      <c r="J93" s="422"/>
      <c r="K93" s="20"/>
      <c r="L93" s="20"/>
      <c r="M93" s="20"/>
      <c r="N93" s="20"/>
      <c r="O93" s="20"/>
      <c r="P93" s="423"/>
      <c r="Q93" s="37"/>
      <c r="R93" s="37"/>
      <c r="S93" s="37"/>
      <c r="T93" s="37"/>
      <c r="U93" s="37"/>
      <c r="V93" s="37"/>
      <c r="W93" s="37"/>
      <c r="X93" s="37"/>
      <c r="Y93" s="37"/>
      <c r="Z93" s="37"/>
    </row>
    <row r="94" ht="15.0" customHeight="1">
      <c r="A94" s="37"/>
      <c r="B94" s="422" t="s">
        <v>185</v>
      </c>
      <c r="C94" s="20"/>
      <c r="D94" s="435"/>
      <c r="E94" s="66"/>
      <c r="F94" s="67"/>
      <c r="G94" s="20"/>
      <c r="H94" s="423"/>
      <c r="I94" s="37"/>
      <c r="J94" s="422" t="s">
        <v>185</v>
      </c>
      <c r="K94" s="20"/>
      <c r="L94" s="288"/>
      <c r="M94" s="66"/>
      <c r="N94" s="67"/>
      <c r="O94" s="20"/>
      <c r="P94" s="423"/>
      <c r="Q94" s="37"/>
      <c r="R94" s="37"/>
      <c r="S94" s="37"/>
      <c r="T94" s="37"/>
      <c r="U94" s="37"/>
      <c r="V94" s="37"/>
      <c r="W94" s="37"/>
      <c r="X94" s="37"/>
      <c r="Y94" s="37"/>
      <c r="Z94" s="37"/>
    </row>
    <row r="95" ht="15.0" customHeight="1">
      <c r="A95" s="37"/>
      <c r="B95" s="422"/>
      <c r="C95" s="20"/>
      <c r="D95" s="20"/>
      <c r="E95" s="20"/>
      <c r="F95" s="20"/>
      <c r="G95" s="20"/>
      <c r="H95" s="423"/>
      <c r="I95" s="37"/>
      <c r="J95" s="422"/>
      <c r="K95" s="20"/>
      <c r="L95" s="20"/>
      <c r="M95" s="20"/>
      <c r="N95" s="20"/>
      <c r="O95" s="20"/>
      <c r="P95" s="423"/>
      <c r="Q95" s="37"/>
      <c r="R95" s="37"/>
      <c r="S95" s="37"/>
      <c r="T95" s="37"/>
      <c r="U95" s="37"/>
      <c r="V95" s="37"/>
      <c r="W95" s="37"/>
      <c r="X95" s="37"/>
      <c r="Y95" s="37"/>
      <c r="Z95" s="37"/>
    </row>
    <row r="96" ht="15.0" customHeight="1">
      <c r="A96" s="37"/>
      <c r="B96" s="422" t="s">
        <v>186</v>
      </c>
      <c r="C96" s="20"/>
      <c r="D96" s="230"/>
      <c r="E96" s="66"/>
      <c r="F96" s="67"/>
      <c r="G96" s="20"/>
      <c r="H96" s="423"/>
      <c r="I96" s="37"/>
      <c r="J96" s="422" t="s">
        <v>186</v>
      </c>
      <c r="K96" s="20"/>
      <c r="L96" s="288"/>
      <c r="M96" s="66"/>
      <c r="N96" s="67"/>
      <c r="O96" s="20"/>
      <c r="P96" s="423"/>
      <c r="Q96" s="37"/>
      <c r="R96" s="37"/>
      <c r="S96" s="37"/>
      <c r="T96" s="37"/>
      <c r="U96" s="37"/>
      <c r="V96" s="37"/>
      <c r="W96" s="37"/>
      <c r="X96" s="37"/>
      <c r="Y96" s="37"/>
      <c r="Z96" s="37"/>
    </row>
    <row r="97" ht="15.0" customHeight="1">
      <c r="A97" s="37"/>
      <c r="B97" s="422"/>
      <c r="C97" s="20"/>
      <c r="D97" s="15"/>
      <c r="E97" s="15"/>
      <c r="F97" s="15"/>
      <c r="G97" s="20"/>
      <c r="H97" s="423"/>
      <c r="I97" s="37"/>
      <c r="J97" s="422"/>
      <c r="K97" s="20"/>
      <c r="L97" s="20"/>
      <c r="M97" s="20"/>
      <c r="N97" s="20"/>
      <c r="O97" s="20"/>
      <c r="P97" s="423"/>
      <c r="Q97" s="37"/>
      <c r="R97" s="37"/>
      <c r="S97" s="37"/>
      <c r="T97" s="37"/>
      <c r="U97" s="37"/>
      <c r="V97" s="37"/>
      <c r="W97" s="37"/>
      <c r="X97" s="37"/>
      <c r="Y97" s="37"/>
      <c r="Z97" s="37"/>
    </row>
    <row r="98" ht="15.0" customHeight="1">
      <c r="A98" s="37"/>
      <c r="B98" s="422" t="s">
        <v>187</v>
      </c>
      <c r="C98" s="20"/>
      <c r="D98" s="230"/>
      <c r="E98" s="66"/>
      <c r="F98" s="67"/>
      <c r="G98" s="20"/>
      <c r="H98" s="423"/>
      <c r="I98" s="37"/>
      <c r="J98" s="422" t="s">
        <v>187</v>
      </c>
      <c r="K98" s="20"/>
      <c r="L98" s="288"/>
      <c r="M98" s="66"/>
      <c r="N98" s="67"/>
      <c r="O98" s="20"/>
      <c r="P98" s="423"/>
      <c r="Q98" s="37"/>
      <c r="R98" s="37"/>
      <c r="S98" s="37"/>
      <c r="T98" s="37"/>
      <c r="U98" s="37"/>
      <c r="V98" s="37"/>
      <c r="W98" s="37"/>
      <c r="X98" s="37"/>
      <c r="Y98" s="37"/>
      <c r="Z98" s="37"/>
    </row>
    <row r="99" ht="15.0" customHeight="1">
      <c r="A99" s="37"/>
      <c r="B99" s="422"/>
      <c r="C99" s="20"/>
      <c r="D99" s="20"/>
      <c r="E99" s="20"/>
      <c r="F99" s="20"/>
      <c r="G99" s="20"/>
      <c r="H99" s="423"/>
      <c r="I99" s="37"/>
      <c r="J99" s="422"/>
      <c r="K99" s="20"/>
      <c r="L99" s="20"/>
      <c r="M99" s="20"/>
      <c r="N99" s="20"/>
      <c r="O99" s="20"/>
      <c r="P99" s="423"/>
      <c r="Q99" s="37"/>
      <c r="R99" s="37"/>
      <c r="S99" s="37"/>
      <c r="T99" s="37"/>
      <c r="U99" s="37"/>
      <c r="V99" s="37"/>
      <c r="W99" s="37"/>
      <c r="X99" s="37"/>
      <c r="Y99" s="37"/>
      <c r="Z99" s="37"/>
    </row>
    <row r="100" ht="15.0" customHeight="1">
      <c r="A100" s="37"/>
      <c r="B100" s="422" t="s">
        <v>54</v>
      </c>
      <c r="C100" s="20"/>
      <c r="D100" s="230"/>
      <c r="E100" s="66"/>
      <c r="F100" s="67"/>
      <c r="G100" s="20"/>
      <c r="H100" s="423"/>
      <c r="I100" s="37"/>
      <c r="J100" s="422" t="s">
        <v>54</v>
      </c>
      <c r="K100" s="20"/>
      <c r="L100" s="230"/>
      <c r="M100" s="66"/>
      <c r="N100" s="67"/>
      <c r="O100" s="20"/>
      <c r="P100" s="423"/>
      <c r="Q100" s="37"/>
      <c r="R100" s="37"/>
      <c r="S100" s="37"/>
      <c r="T100" s="37"/>
      <c r="U100" s="37"/>
      <c r="V100" s="37"/>
      <c r="W100" s="37"/>
      <c r="X100" s="37"/>
      <c r="Y100" s="37"/>
      <c r="Z100" s="37"/>
    </row>
    <row r="101" ht="15.0" customHeight="1">
      <c r="A101" s="37"/>
      <c r="B101" s="422"/>
      <c r="C101" s="20"/>
      <c r="D101" s="15"/>
      <c r="E101" s="15"/>
      <c r="F101" s="15"/>
      <c r="G101" s="20"/>
      <c r="H101" s="423"/>
      <c r="I101" s="37"/>
      <c r="J101" s="422"/>
      <c r="K101" s="20"/>
      <c r="L101" s="15"/>
      <c r="M101" s="15"/>
      <c r="N101" s="15"/>
      <c r="O101" s="20"/>
      <c r="P101" s="423"/>
      <c r="Q101" s="37"/>
      <c r="R101" s="37"/>
      <c r="S101" s="37"/>
      <c r="T101" s="37"/>
      <c r="U101" s="37"/>
      <c r="V101" s="37"/>
      <c r="W101" s="37"/>
      <c r="X101" s="37"/>
      <c r="Y101" s="37"/>
      <c r="Z101" s="37"/>
    </row>
    <row r="102" ht="15.0" customHeight="1">
      <c r="A102" s="37"/>
      <c r="B102" s="422"/>
      <c r="C102" s="20"/>
      <c r="D102" s="15"/>
      <c r="E102" s="15"/>
      <c r="F102" s="15"/>
      <c r="G102" s="20"/>
      <c r="H102" s="423"/>
      <c r="I102" s="37"/>
      <c r="J102" s="422"/>
      <c r="K102" s="20"/>
      <c r="L102" s="15"/>
      <c r="M102" s="15"/>
      <c r="N102" s="15"/>
      <c r="O102" s="20"/>
      <c r="P102" s="423"/>
      <c r="Q102" s="37"/>
      <c r="R102" s="37"/>
      <c r="S102" s="37"/>
      <c r="T102" s="37"/>
      <c r="U102" s="37"/>
      <c r="V102" s="37"/>
      <c r="W102" s="37"/>
      <c r="X102" s="37"/>
      <c r="Y102" s="37"/>
      <c r="Z102" s="37"/>
    </row>
    <row r="103" ht="15.0" customHeight="1">
      <c r="A103" s="37"/>
      <c r="B103" s="425" t="s">
        <v>194</v>
      </c>
      <c r="C103" s="20"/>
      <c r="D103" s="366">
        <v>2023.0</v>
      </c>
      <c r="E103" s="366">
        <v>2024.0</v>
      </c>
      <c r="F103" s="366">
        <v>2025.0</v>
      </c>
      <c r="G103" s="366">
        <v>2026.0</v>
      </c>
      <c r="H103" s="423"/>
      <c r="I103" s="37"/>
      <c r="J103" s="425" t="s">
        <v>195</v>
      </c>
      <c r="K103" s="20"/>
      <c r="L103" s="366">
        <v>2023.0</v>
      </c>
      <c r="M103" s="366">
        <v>2024.0</v>
      </c>
      <c r="N103" s="366">
        <v>2025.0</v>
      </c>
      <c r="O103" s="366">
        <v>2026.0</v>
      </c>
      <c r="P103" s="423"/>
      <c r="Q103" s="37"/>
      <c r="R103" s="37"/>
      <c r="S103" s="37"/>
      <c r="T103" s="37"/>
      <c r="U103" s="37"/>
      <c r="V103" s="37"/>
      <c r="W103" s="37"/>
      <c r="X103" s="37"/>
      <c r="Y103" s="37"/>
      <c r="Z103" s="37"/>
    </row>
    <row r="104" ht="15.0" customHeight="1">
      <c r="A104" s="37"/>
      <c r="B104" s="426"/>
      <c r="C104" s="20"/>
      <c r="D104" s="404"/>
      <c r="E104" s="404"/>
      <c r="F104" s="404"/>
      <c r="G104" s="404"/>
      <c r="H104" s="423"/>
      <c r="I104" s="37"/>
      <c r="J104" s="426"/>
      <c r="K104" s="20"/>
      <c r="L104" s="404"/>
      <c r="M104" s="404"/>
      <c r="N104" s="404"/>
      <c r="O104" s="404"/>
      <c r="P104" s="423"/>
      <c r="Q104" s="37"/>
      <c r="R104" s="37"/>
      <c r="S104" s="37"/>
      <c r="T104" s="37"/>
      <c r="U104" s="37"/>
      <c r="V104" s="37"/>
      <c r="W104" s="37"/>
      <c r="X104" s="37"/>
      <c r="Y104" s="37"/>
      <c r="Z104" s="37"/>
    </row>
    <row r="105" ht="15.0" customHeight="1">
      <c r="A105" s="37"/>
      <c r="B105" s="427"/>
      <c r="C105" s="428"/>
      <c r="D105" s="428"/>
      <c r="E105" s="428"/>
      <c r="F105" s="428"/>
      <c r="G105" s="428"/>
      <c r="H105" s="429"/>
      <c r="I105" s="37"/>
      <c r="J105" s="430"/>
      <c r="K105" s="431"/>
      <c r="L105" s="432"/>
      <c r="M105" s="432"/>
      <c r="N105" s="432"/>
      <c r="O105" s="431"/>
      <c r="P105" s="433"/>
      <c r="Q105" s="37"/>
      <c r="R105" s="37"/>
      <c r="S105" s="37"/>
      <c r="T105" s="37"/>
      <c r="U105" s="37"/>
      <c r="V105" s="37"/>
      <c r="W105" s="37"/>
      <c r="X105" s="37"/>
      <c r="Y105" s="37"/>
      <c r="Z105" s="37"/>
    </row>
    <row r="106" ht="15.0" customHeight="1">
      <c r="A106" s="37"/>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row>
    <row r="107" ht="15.0" customHeight="1">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row>
    <row r="108" ht="15.0" customHeight="1">
      <c r="A108" s="37"/>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row>
    <row r="109" ht="15.75" customHeight="1">
      <c r="A109" s="37"/>
      <c r="B109" s="265" t="str">
        <f>Pokyny!E40</f>
        <v> Verze 1: květen 2023.</v>
      </c>
      <c r="C109" s="3"/>
      <c r="D109" s="3"/>
      <c r="E109" s="3"/>
      <c r="F109" s="3"/>
      <c r="G109" s="3"/>
      <c r="H109" s="3"/>
      <c r="I109" s="3"/>
      <c r="J109" s="3"/>
      <c r="K109" s="3"/>
      <c r="L109" s="3"/>
      <c r="M109" s="3"/>
      <c r="N109" s="3"/>
      <c r="O109" s="3"/>
      <c r="P109" s="3"/>
      <c r="Q109" s="3"/>
      <c r="R109" s="3"/>
      <c r="S109" s="3"/>
      <c r="T109" s="3"/>
      <c r="U109" s="3"/>
      <c r="V109" s="3"/>
      <c r="W109" s="4"/>
      <c r="X109" s="37"/>
      <c r="Y109" s="37"/>
      <c r="Z109" s="37"/>
    </row>
    <row r="110" ht="15.0" customHeight="1">
      <c r="A110" s="37"/>
      <c r="B110" s="37"/>
      <c r="C110" s="37"/>
      <c r="D110" s="37"/>
      <c r="E110" s="37"/>
      <c r="F110" s="37"/>
      <c r="G110" s="37"/>
      <c r="H110" s="37"/>
      <c r="I110" s="37"/>
      <c r="J110" s="37"/>
      <c r="K110" s="37"/>
      <c r="L110" s="436"/>
      <c r="M110" s="436"/>
      <c r="N110" s="436"/>
      <c r="O110" s="436"/>
      <c r="P110" s="436"/>
      <c r="Q110" s="436"/>
      <c r="R110" s="436"/>
      <c r="S110" s="436"/>
      <c r="T110" s="436"/>
      <c r="U110" s="436"/>
      <c r="V110" s="436"/>
      <c r="W110" s="436"/>
      <c r="X110" s="37"/>
      <c r="Y110" s="37"/>
      <c r="Z110" s="37"/>
    </row>
    <row r="111" ht="42.0" customHeight="1">
      <c r="A111" s="1"/>
      <c r="B111" s="266"/>
      <c r="C111" s="266"/>
      <c r="D111" s="266"/>
      <c r="E111" s="266"/>
      <c r="F111" s="266"/>
      <c r="G111" s="266"/>
      <c r="H111" s="266"/>
      <c r="I111" s="266"/>
      <c r="J111" s="266"/>
      <c r="K111" s="266"/>
      <c r="L111" s="1"/>
      <c r="M111" s="1"/>
      <c r="N111" s="1"/>
      <c r="O111" s="1"/>
      <c r="P111" s="1"/>
      <c r="Q111" s="1"/>
      <c r="R111" s="1"/>
      <c r="S111" s="1"/>
      <c r="T111" s="1"/>
      <c r="U111" s="1"/>
      <c r="V111" s="1"/>
      <c r="W111" s="1"/>
      <c r="X111" s="1"/>
      <c r="Y111" s="1"/>
      <c r="Z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437" t="s">
        <v>92</v>
      </c>
      <c r="Y112" s="1"/>
      <c r="Z112" s="1"/>
    </row>
    <row r="113" ht="15.75" customHeight="1">
      <c r="A113" s="1"/>
      <c r="B113" s="1"/>
      <c r="C113" s="1"/>
      <c r="D113" s="1"/>
      <c r="E113" s="1"/>
      <c r="F113" s="1"/>
      <c r="G113" s="1"/>
      <c r="H113" s="1"/>
      <c r="I113" s="1"/>
      <c r="J113" s="1"/>
      <c r="K113" s="1"/>
      <c r="L113" s="1"/>
      <c r="M113" s="1"/>
      <c r="N113" s="1"/>
      <c r="O113" s="1"/>
      <c r="P113" s="1"/>
      <c r="Q113" s="209"/>
      <c r="R113" s="1"/>
      <c r="S113" s="1"/>
      <c r="T113" s="1"/>
      <c r="U113" s="1"/>
      <c r="V113" s="1"/>
      <c r="W113" s="1"/>
      <c r="X113" s="1"/>
      <c r="Y113" s="1"/>
      <c r="Z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sheetData>
  <mergeCells count="114">
    <mergeCell ref="D25:F25"/>
    <mergeCell ref="D27:F27"/>
    <mergeCell ref="D29:F29"/>
    <mergeCell ref="D31:F31"/>
    <mergeCell ref="D33:F33"/>
    <mergeCell ref="D35:F35"/>
    <mergeCell ref="B40:B41"/>
    <mergeCell ref="D37:F37"/>
    <mergeCell ref="D47:F47"/>
    <mergeCell ref="D49:F49"/>
    <mergeCell ref="D51:F51"/>
    <mergeCell ref="D53:F53"/>
    <mergeCell ref="D55:F55"/>
    <mergeCell ref="D57:F57"/>
    <mergeCell ref="D59:F59"/>
    <mergeCell ref="D61:F61"/>
    <mergeCell ref="D63:F63"/>
    <mergeCell ref="D65:F65"/>
    <mergeCell ref="D67:F67"/>
    <mergeCell ref="D69:F69"/>
    <mergeCell ref="B72:B73"/>
    <mergeCell ref="D92:F92"/>
    <mergeCell ref="D94:F94"/>
    <mergeCell ref="D96:F96"/>
    <mergeCell ref="D98:F98"/>
    <mergeCell ref="D100:F100"/>
    <mergeCell ref="B103:B104"/>
    <mergeCell ref="D78:F78"/>
    <mergeCell ref="D80:F80"/>
    <mergeCell ref="D82:F82"/>
    <mergeCell ref="D84:F84"/>
    <mergeCell ref="D86:F86"/>
    <mergeCell ref="D88:F88"/>
    <mergeCell ref="D90:F90"/>
    <mergeCell ref="T49:V49"/>
    <mergeCell ref="T51:V51"/>
    <mergeCell ref="T27:V27"/>
    <mergeCell ref="T29:V29"/>
    <mergeCell ref="T31:V31"/>
    <mergeCell ref="T33:V33"/>
    <mergeCell ref="T35:V35"/>
    <mergeCell ref="T37:V37"/>
    <mergeCell ref="T47:V47"/>
    <mergeCell ref="T55:V55"/>
    <mergeCell ref="T57:V57"/>
    <mergeCell ref="L47:N47"/>
    <mergeCell ref="L49:N49"/>
    <mergeCell ref="L51:N51"/>
    <mergeCell ref="L53:N53"/>
    <mergeCell ref="T53:V53"/>
    <mergeCell ref="L55:N55"/>
    <mergeCell ref="L57:N57"/>
    <mergeCell ref="L61:N61"/>
    <mergeCell ref="T61:V61"/>
    <mergeCell ref="L63:N63"/>
    <mergeCell ref="T63:V63"/>
    <mergeCell ref="L65:N65"/>
    <mergeCell ref="T65:V65"/>
    <mergeCell ref="T67:V67"/>
    <mergeCell ref="T69:V69"/>
    <mergeCell ref="L67:N67"/>
    <mergeCell ref="L69:N69"/>
    <mergeCell ref="J72:J73"/>
    <mergeCell ref="R72:R73"/>
    <mergeCell ref="L78:N78"/>
    <mergeCell ref="L80:N80"/>
    <mergeCell ref="L82:N82"/>
    <mergeCell ref="L98:N98"/>
    <mergeCell ref="L100:N100"/>
    <mergeCell ref="J103:J104"/>
    <mergeCell ref="B109:W109"/>
    <mergeCell ref="V112:X112"/>
    <mergeCell ref="L84:N84"/>
    <mergeCell ref="L86:N86"/>
    <mergeCell ref="L88:N88"/>
    <mergeCell ref="L90:N90"/>
    <mergeCell ref="L92:N92"/>
    <mergeCell ref="L94:N94"/>
    <mergeCell ref="L96:N96"/>
    <mergeCell ref="L15:N15"/>
    <mergeCell ref="T15:V15"/>
    <mergeCell ref="B3:E3"/>
    <mergeCell ref="B6:X6"/>
    <mergeCell ref="D8:F8"/>
    <mergeCell ref="B10:B11"/>
    <mergeCell ref="I10:J10"/>
    <mergeCell ref="B14:D14"/>
    <mergeCell ref="D15:F15"/>
    <mergeCell ref="B16:C16"/>
    <mergeCell ref="J16:K16"/>
    <mergeCell ref="D17:F17"/>
    <mergeCell ref="L17:N17"/>
    <mergeCell ref="T17:V17"/>
    <mergeCell ref="L19:N19"/>
    <mergeCell ref="T19:V19"/>
    <mergeCell ref="D19:F19"/>
    <mergeCell ref="D21:F21"/>
    <mergeCell ref="L21:N21"/>
    <mergeCell ref="T21:V21"/>
    <mergeCell ref="D23:F23"/>
    <mergeCell ref="T23:V23"/>
    <mergeCell ref="T25:V25"/>
    <mergeCell ref="L37:N37"/>
    <mergeCell ref="J40:J41"/>
    <mergeCell ref="R40:R41"/>
    <mergeCell ref="L23:N23"/>
    <mergeCell ref="L25:N25"/>
    <mergeCell ref="L27:N27"/>
    <mergeCell ref="L29:N29"/>
    <mergeCell ref="L31:N31"/>
    <mergeCell ref="L33:N33"/>
    <mergeCell ref="L35:N35"/>
    <mergeCell ref="L59:N59"/>
    <mergeCell ref="T59:V59"/>
  </mergeCells>
  <conditionalFormatting sqref="L15 T15 L17:N17 L19:N19 L21:N21 L23:N23 L25:N25 L27:N27 L29:N29 L31:N31 L33:N33 L35:N35 L37:N37 L41:O41 D47 L47 T47 D78">
    <cfRule type="expression" dxfId="0" priority="1">
      <formula>$D$8&lt;2</formula>
    </cfRule>
  </conditionalFormatting>
  <conditionalFormatting sqref="T15 T17:V17 T19:V19 T21:V21 T23:V23 T25:V25 T27:V27 T29:V29 T31:V31 T33:V33 T35:V35 T37:V37 T41:W41 T17:V17">
    <cfRule type="expression" dxfId="0" priority="2">
      <formula>$D$8&lt;3</formula>
    </cfRule>
  </conditionalFormatting>
  <conditionalFormatting sqref="D47 D49:F49 D51:F51 D53:F53 D55:F55 D57:F57 D59:F59 D61:F61 D63:F63 D65:F65 D67:F67 D69:F69 D73:G73 D78 D80 D82:F82 D84:F84 D86:F86 D88:F88 D90:F90 D92:F92 D94:F94 D96:F96 D98:F98 D100:F100">
    <cfRule type="expression" dxfId="0" priority="3">
      <formula>$D$8&lt;4</formula>
    </cfRule>
  </conditionalFormatting>
  <conditionalFormatting sqref="L47 L49:N49 L51:N51 L53:N53 L55:N55 L57:N57 L59:N59 L61:N61 L63:N63 L65:N65 L67:N67 L69:N69 L73:O73">
    <cfRule type="expression" dxfId="0" priority="4">
      <formula>$D$8&lt;5</formula>
    </cfRule>
  </conditionalFormatting>
  <conditionalFormatting sqref="T47 T49:V49 T51:V51 T53:V53 T55:V55 T57:V57 T59:V59 T61:V61 T63:V63 T65:V65 T67:V67 T69:V69 T73:W73 T49:V49">
    <cfRule type="expression" dxfId="0" priority="5">
      <formula>$D$8&lt;6</formula>
    </cfRule>
  </conditionalFormatting>
  <conditionalFormatting sqref="J21 J25:J37 B31">
    <cfRule type="expression" dxfId="1" priority="6">
      <formula>$L$15="Ostatní řešitelé za účastníka"</formula>
    </cfRule>
  </conditionalFormatting>
  <conditionalFormatting sqref="R21 R25:R38">
    <cfRule type="expression" dxfId="1" priority="7">
      <formula>$T$15="Ostatní řešitelé za účastníka"</formula>
    </cfRule>
  </conditionalFormatting>
  <conditionalFormatting sqref="B53 B57:B69">
    <cfRule type="expression" dxfId="1" priority="8">
      <formula>$D$47="Ostatní řešitelé za účastníka"</formula>
    </cfRule>
  </conditionalFormatting>
  <conditionalFormatting sqref="J53 J56:J69 J84 J87:J100">
    <cfRule type="expression" dxfId="1" priority="9">
      <formula>L$47="Ostatní řešitelé za účastníka"</formula>
    </cfRule>
  </conditionalFormatting>
  <conditionalFormatting sqref="R53 R57:R69">
    <cfRule type="expression" dxfId="1" priority="10">
      <formula>$T$47="Ostatní řešitelé za účastníka"</formula>
    </cfRule>
  </conditionalFormatting>
  <conditionalFormatting sqref="T63:V63">
    <cfRule type="notContainsBlanks" dxfId="2" priority="11">
      <formula>LEN(TRIM(T63))&gt;0</formula>
    </cfRule>
  </conditionalFormatting>
  <conditionalFormatting sqref="D78:F78 D80 D82:F82 D84:F84 D86:F86 D88:F88 D90:F90 D92:F92 D94:F94 D96:F96 D98:F98 D100:F100 D104:G104 D80:F80">
    <cfRule type="expression" dxfId="0" priority="12">
      <formula>$D$8&lt;7</formula>
    </cfRule>
  </conditionalFormatting>
  <conditionalFormatting sqref="D27:F27 D29">
    <cfRule type="notContainsBlanks" dxfId="2" priority="13">
      <formula>LEN(TRIM(D27))&gt;0</formula>
    </cfRule>
  </conditionalFormatting>
  <conditionalFormatting sqref="B84 B88:B100">
    <cfRule type="expression" dxfId="1" priority="14">
      <formula>$D$78="Ostatní řešitelé za účastníka"</formula>
    </cfRule>
  </conditionalFormatting>
  <conditionalFormatting sqref="L84:N84 L78:N78 L80:N80 L82:N82 L86:N86 L88:N88 L90:N90 L92:N92 L94:N94 L96:N96 L98:N98 L100:N100 L104:O104">
    <cfRule type="expression" dxfId="0" priority="15">
      <formula>$D$8&lt;8</formula>
    </cfRule>
  </conditionalFormatting>
  <dataValidations>
    <dataValidation type="custom" allowBlank="1" showDropDown="1" sqref="D37 L37 T37 L69 T69 L100">
      <formula1>IFERROR(ISEMAIL(D37), true)</formula1>
    </dataValidation>
    <dataValidation type="list" allowBlank="1" sqref="L15 T15 D47 L47 T47 D78 L78">
      <formula1>"Vyberte možnost:,Člen řešitelského týmu,Ostatní řešitelé za účastníka"</formula1>
    </dataValidation>
    <dataValidation type="custom" allowBlank="1" showErrorMessage="1" sqref="D28:F28 D30:F30 D32:F32 D34:F34 D36:F36 D60:F60 D62:F62 D64:F64 D66:F66 D68:F68 D91:F91 D93:F93 D95:F95 D97:F97 D99:F99">
      <formula1>EQ(LEN(D28),(5))</formula1>
    </dataValidation>
    <dataValidation type="custom" allowBlank="1" showDropDown="1" showErrorMessage="1" sqref="D69 D100">
      <formula1>IFERROR(ISEMAIL(D69), true)</formula1>
    </dataValidation>
  </dataValidations>
  <hyperlinks>
    <hyperlink display="Pokračovat na další stránku" location="null!A1" ref="V112"/>
  </hyperlinks>
  <printOptions/>
  <pageMargins bottom="0.787401575" footer="0.0" header="0.0" left="0.7" right="0.7" top="0.787401575"/>
  <pageSetup paperSize="9" orientation="portrait"/>
  <drawing r:id="rId2"/>
  <legacyDrawing r:id="rId3"/>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8F8F8"/>
    <pageSetUpPr fitToPage="1"/>
  </sheetPr>
  <sheetViews>
    <sheetView showGridLines="0" workbookViewId="0"/>
  </sheetViews>
  <sheetFormatPr customHeight="1" defaultColWidth="14.43" defaultRowHeight="15.0"/>
  <cols>
    <col customWidth="1" min="1" max="1" width="5.57"/>
    <col customWidth="1" min="2" max="2" width="44.71"/>
    <col customWidth="1" min="3" max="3" width="3.0"/>
    <col customWidth="1" min="4" max="4" width="19.0"/>
    <col customWidth="1" min="5" max="8" width="21.57"/>
    <col customWidth="1" min="9" max="9" width="23.71"/>
    <col customWidth="1" min="10" max="10" width="30.14"/>
    <col customWidth="1" min="11" max="11" width="2.43"/>
  </cols>
  <sheetData>
    <row r="1" ht="15.0" customHeight="1">
      <c r="A1" s="1"/>
      <c r="B1" s="1"/>
      <c r="C1" s="1"/>
      <c r="D1" s="1"/>
      <c r="E1" s="1"/>
      <c r="F1" s="1"/>
      <c r="G1" s="1"/>
      <c r="H1" s="1"/>
      <c r="I1" s="1"/>
      <c r="J1" s="1"/>
      <c r="K1" s="1"/>
      <c r="L1" s="1"/>
      <c r="M1" s="1"/>
      <c r="N1" s="1"/>
      <c r="O1" s="1"/>
      <c r="P1" s="1"/>
      <c r="Q1" s="1"/>
      <c r="R1" s="1"/>
      <c r="S1" s="1"/>
      <c r="T1" s="1"/>
      <c r="U1" s="1"/>
      <c r="V1" s="1"/>
      <c r="W1" s="1"/>
      <c r="X1" s="1"/>
      <c r="Y1" s="1"/>
      <c r="Z1" s="1"/>
    </row>
    <row r="2" ht="24.0" customHeight="1">
      <c r="A2" s="1"/>
      <c r="B2" s="1"/>
      <c r="C2" s="1"/>
      <c r="D2" s="1"/>
      <c r="E2" s="1"/>
      <c r="F2" s="1"/>
      <c r="G2" s="1"/>
      <c r="H2" s="1"/>
      <c r="I2" s="1"/>
      <c r="J2" s="1"/>
      <c r="K2" s="1"/>
      <c r="L2" s="1"/>
      <c r="M2" s="1"/>
      <c r="N2" s="1"/>
      <c r="O2" s="1"/>
      <c r="P2" s="1"/>
      <c r="Q2" s="1"/>
      <c r="R2" s="1"/>
      <c r="S2" s="1"/>
      <c r="T2" s="1"/>
      <c r="U2" s="1"/>
      <c r="V2" s="1"/>
      <c r="W2" s="1"/>
      <c r="X2" s="1"/>
      <c r="Y2" s="1"/>
      <c r="Z2" s="1"/>
    </row>
    <row r="3" ht="18.0" customHeight="1">
      <c r="A3" s="1"/>
      <c r="B3" s="438" t="s">
        <v>196</v>
      </c>
      <c r="C3" s="439"/>
      <c r="D3" s="439"/>
      <c r="E3" s="439"/>
      <c r="F3" s="439"/>
      <c r="G3" s="440"/>
      <c r="H3" s="441"/>
      <c r="I3" s="441"/>
      <c r="J3" s="1"/>
      <c r="K3" s="1"/>
      <c r="L3" s="1"/>
      <c r="M3" s="1"/>
      <c r="N3" s="1"/>
      <c r="O3" s="1"/>
      <c r="P3" s="1"/>
      <c r="Q3" s="1"/>
      <c r="R3" s="1"/>
      <c r="S3" s="1"/>
      <c r="T3" s="1"/>
      <c r="U3" s="1"/>
      <c r="V3" s="1"/>
      <c r="W3" s="1"/>
      <c r="X3" s="1"/>
      <c r="Y3" s="1"/>
      <c r="Z3" s="1"/>
    </row>
    <row r="4" ht="15.75" customHeight="1">
      <c r="A4" s="1"/>
      <c r="B4" s="442"/>
      <c r="C4" s="442"/>
      <c r="D4" s="212"/>
      <c r="E4" s="212"/>
      <c r="F4" s="212"/>
      <c r="G4" s="212"/>
      <c r="H4" s="212"/>
      <c r="I4" s="212"/>
      <c r="J4" s="212"/>
    </row>
    <row r="5" ht="15.75" customHeight="1">
      <c r="A5" s="1"/>
      <c r="B5" s="271"/>
      <c r="C5" s="271"/>
      <c r="D5" s="212"/>
      <c r="E5" s="212"/>
      <c r="F5" s="212"/>
      <c r="G5" s="212"/>
      <c r="H5" s="212"/>
      <c r="I5" s="212"/>
      <c r="J5" s="212"/>
    </row>
    <row r="6" ht="21.0" customHeight="1">
      <c r="A6" s="1"/>
      <c r="B6" s="443" t="s">
        <v>196</v>
      </c>
      <c r="C6" s="7"/>
      <c r="D6" s="7"/>
      <c r="E6" s="7"/>
      <c r="F6" s="7"/>
      <c r="G6" s="7"/>
      <c r="H6" s="7"/>
      <c r="I6" s="7"/>
      <c r="J6" s="8"/>
      <c r="K6" s="1"/>
      <c r="L6" s="1"/>
      <c r="M6" s="1"/>
      <c r="N6" s="1"/>
      <c r="O6" s="1"/>
      <c r="P6" s="1"/>
      <c r="Q6" s="1"/>
      <c r="R6" s="1"/>
      <c r="S6" s="1"/>
      <c r="T6" s="1"/>
      <c r="U6" s="1"/>
      <c r="V6" s="1"/>
      <c r="W6" s="1"/>
      <c r="X6" s="1"/>
      <c r="Y6" s="1"/>
      <c r="Z6" s="1"/>
    </row>
    <row r="7" ht="15.75" customHeight="1">
      <c r="A7" s="1"/>
      <c r="B7" s="271"/>
      <c r="C7" s="271"/>
      <c r="D7" s="376"/>
      <c r="E7" s="376"/>
      <c r="F7" s="376"/>
      <c r="G7" s="376"/>
      <c r="H7" s="376"/>
      <c r="I7" s="376"/>
      <c r="J7" s="376"/>
      <c r="K7" s="1"/>
      <c r="L7" s="1"/>
      <c r="M7" s="1"/>
      <c r="N7" s="1"/>
      <c r="O7" s="1"/>
      <c r="P7" s="1"/>
      <c r="Q7" s="1"/>
      <c r="R7" s="1"/>
      <c r="S7" s="1"/>
      <c r="T7" s="1"/>
      <c r="U7" s="1"/>
      <c r="V7" s="1"/>
      <c r="W7" s="1"/>
      <c r="X7" s="1"/>
      <c r="Y7" s="1"/>
      <c r="Z7" s="1"/>
    </row>
    <row r="8" ht="15.75" customHeight="1">
      <c r="A8" s="1"/>
      <c r="B8" s="444" t="s">
        <v>197</v>
      </c>
      <c r="C8" s="271"/>
      <c r="D8" s="445" t="s">
        <v>198</v>
      </c>
      <c r="E8" s="66"/>
      <c r="F8" s="67"/>
      <c r="G8" s="446"/>
      <c r="H8" s="58"/>
      <c r="I8" s="58"/>
      <c r="J8" s="58"/>
      <c r="K8" s="1"/>
      <c r="L8" s="1"/>
      <c r="M8" s="1"/>
      <c r="N8" s="1"/>
      <c r="O8" s="1"/>
      <c r="P8" s="1"/>
      <c r="Q8" s="1"/>
      <c r="R8" s="1"/>
      <c r="S8" s="1"/>
      <c r="T8" s="1"/>
      <c r="U8" s="1"/>
      <c r="V8" s="1"/>
      <c r="W8" s="1"/>
      <c r="X8" s="1"/>
      <c r="Y8" s="1"/>
      <c r="Z8" s="1"/>
    </row>
    <row r="9" ht="15.75" customHeight="1">
      <c r="A9" s="1"/>
      <c r="B9" s="271"/>
      <c r="C9" s="271"/>
      <c r="D9" s="447"/>
      <c r="E9" s="58"/>
      <c r="F9" s="58"/>
      <c r="G9" s="58"/>
      <c r="H9" s="58"/>
      <c r="I9" s="58"/>
      <c r="J9" s="58"/>
      <c r="K9" s="1"/>
      <c r="L9" s="1"/>
      <c r="M9" s="1"/>
      <c r="N9" s="1"/>
      <c r="O9" s="1"/>
      <c r="P9" s="1"/>
      <c r="Q9" s="1"/>
      <c r="R9" s="1"/>
      <c r="S9" s="1"/>
      <c r="T9" s="1"/>
      <c r="U9" s="1"/>
      <c r="V9" s="1"/>
      <c r="W9" s="1"/>
      <c r="X9" s="1"/>
      <c r="Y9" s="1"/>
      <c r="Z9" s="1"/>
    </row>
    <row r="10" ht="15.0" customHeight="1">
      <c r="A10" s="1"/>
      <c r="B10" s="64" t="s">
        <v>199</v>
      </c>
      <c r="C10" s="271"/>
      <c r="D10" s="448" t="s">
        <v>85</v>
      </c>
      <c r="E10" s="67"/>
      <c r="F10" s="58"/>
      <c r="G10" s="58"/>
      <c r="H10" s="58"/>
      <c r="I10" s="58"/>
      <c r="J10" s="58"/>
      <c r="K10" s="1"/>
      <c r="L10" s="1"/>
      <c r="M10" s="1"/>
      <c r="N10" s="1"/>
      <c r="O10" s="1"/>
      <c r="P10" s="1"/>
      <c r="Q10" s="1"/>
      <c r="R10" s="1"/>
      <c r="S10" s="1"/>
      <c r="T10" s="1"/>
      <c r="U10" s="1"/>
      <c r="V10" s="1"/>
      <c r="W10" s="1"/>
      <c r="X10" s="1"/>
      <c r="Y10" s="1"/>
      <c r="Z10" s="1"/>
    </row>
    <row r="11" ht="30.75" customHeight="1">
      <c r="A11" s="37"/>
      <c r="B11" s="449"/>
      <c r="C11" s="449"/>
      <c r="D11" s="449"/>
      <c r="E11" s="449"/>
      <c r="F11" s="449"/>
      <c r="G11" s="449"/>
      <c r="H11" s="449"/>
      <c r="I11" s="58"/>
      <c r="J11" s="16"/>
      <c r="K11" s="37"/>
      <c r="L11" s="37"/>
      <c r="M11" s="37"/>
      <c r="N11" s="37"/>
      <c r="O11" s="37"/>
      <c r="P11" s="37"/>
      <c r="Q11" s="37"/>
      <c r="R11" s="37"/>
      <c r="S11" s="37"/>
      <c r="T11" s="37"/>
      <c r="U11" s="37"/>
      <c r="V11" s="37"/>
      <c r="W11" s="37"/>
      <c r="X11" s="37"/>
      <c r="Y11" s="37"/>
      <c r="Z11" s="37"/>
    </row>
    <row r="12" ht="15.0" customHeight="1">
      <c r="A12" s="1"/>
      <c r="B12" s="450" t="s">
        <v>200</v>
      </c>
      <c r="C12" s="451"/>
      <c r="D12" s="376"/>
      <c r="E12" s="376"/>
      <c r="F12" s="376"/>
      <c r="G12" s="376"/>
      <c r="H12" s="376"/>
      <c r="I12" s="376"/>
      <c r="J12" s="376"/>
      <c r="K12" s="1"/>
      <c r="L12" s="1"/>
      <c r="M12" s="1"/>
      <c r="N12" s="1"/>
      <c r="O12" s="1"/>
      <c r="P12" s="1"/>
      <c r="Q12" s="1"/>
      <c r="R12" s="1"/>
      <c r="S12" s="1"/>
      <c r="T12" s="1"/>
      <c r="U12" s="1"/>
      <c r="V12" s="1"/>
      <c r="W12" s="1"/>
      <c r="X12" s="1"/>
      <c r="Y12" s="1"/>
      <c r="Z12" s="1"/>
    </row>
    <row r="13" ht="9.0" customHeight="1">
      <c r="A13" s="1"/>
      <c r="B13" s="46"/>
      <c r="C13" s="46"/>
      <c r="D13" s="46"/>
      <c r="E13" s="452"/>
      <c r="F13" s="452"/>
      <c r="G13" s="452"/>
      <c r="H13" s="46"/>
      <c r="I13" s="46"/>
      <c r="J13" s="46"/>
    </row>
    <row r="14" ht="15.75" customHeight="1">
      <c r="A14" s="453"/>
      <c r="B14" s="454" t="s">
        <v>201</v>
      </c>
      <c r="C14" s="455"/>
      <c r="D14" s="456" t="s">
        <v>202</v>
      </c>
      <c r="E14" s="457">
        <v>2023.0</v>
      </c>
      <c r="F14" s="457">
        <v>2024.0</v>
      </c>
      <c r="G14" s="457">
        <v>2025.0</v>
      </c>
      <c r="H14" s="457">
        <v>2026.0</v>
      </c>
      <c r="I14" s="458"/>
      <c r="J14" s="458"/>
      <c r="K14" s="453"/>
      <c r="L14" s="453"/>
      <c r="M14" s="453"/>
      <c r="N14" s="453"/>
      <c r="O14" s="453"/>
      <c r="P14" s="453"/>
      <c r="Q14" s="453"/>
      <c r="R14" s="453"/>
      <c r="S14" s="453"/>
      <c r="T14" s="453"/>
      <c r="U14" s="453"/>
      <c r="V14" s="453"/>
      <c r="W14" s="453"/>
      <c r="X14" s="453"/>
      <c r="Y14" s="453"/>
      <c r="Z14" s="453"/>
    </row>
    <row r="15" ht="21.0" customHeight="1">
      <c r="A15" s="1"/>
      <c r="B15" s="459" t="s">
        <v>203</v>
      </c>
      <c r="C15" s="455"/>
      <c r="D15" s="460" t="s">
        <v>204</v>
      </c>
      <c r="E15" s="461">
        <v>0.3</v>
      </c>
      <c r="F15" s="461"/>
      <c r="G15" s="461"/>
      <c r="H15" s="461"/>
      <c r="I15" s="46"/>
      <c r="J15" s="46"/>
      <c r="K15" s="1"/>
      <c r="L15" s="1"/>
      <c r="M15" s="1"/>
      <c r="N15" s="1"/>
      <c r="O15" s="1"/>
      <c r="P15" s="1"/>
      <c r="Q15" s="1"/>
      <c r="R15" s="1"/>
      <c r="S15" s="1"/>
      <c r="T15" s="1"/>
      <c r="U15" s="1"/>
      <c r="V15" s="1"/>
      <c r="W15" s="1"/>
      <c r="X15" s="1"/>
      <c r="Y15" s="1"/>
      <c r="Z15" s="1"/>
    </row>
    <row r="16" ht="21.0" customHeight="1">
      <c r="A16" s="1"/>
      <c r="B16" s="462" t="s">
        <v>205</v>
      </c>
      <c r="C16" s="455"/>
      <c r="D16" s="463" t="s">
        <v>204</v>
      </c>
      <c r="E16" s="464">
        <f t="shared" ref="E16:G16" si="1">1-E15</f>
        <v>0.7</v>
      </c>
      <c r="F16" s="464">
        <f t="shared" si="1"/>
        <v>1</v>
      </c>
      <c r="G16" s="464">
        <f t="shared" si="1"/>
        <v>1</v>
      </c>
      <c r="H16" s="465">
        <f>1-H15</f>
        <v>1</v>
      </c>
      <c r="I16" s="46"/>
      <c r="J16" s="46"/>
      <c r="K16" s="1"/>
      <c r="L16" s="1"/>
      <c r="M16" s="1"/>
      <c r="N16" s="1"/>
      <c r="O16" s="1"/>
      <c r="P16" s="1"/>
      <c r="Q16" s="1"/>
      <c r="R16" s="1"/>
      <c r="S16" s="1"/>
      <c r="T16" s="1"/>
      <c r="U16" s="1"/>
      <c r="V16" s="1"/>
      <c r="W16" s="1"/>
      <c r="X16" s="1"/>
      <c r="Y16" s="1"/>
      <c r="Z16" s="1"/>
    </row>
    <row r="17" ht="18.0" customHeight="1">
      <c r="A17" s="1"/>
      <c r="B17" s="46"/>
      <c r="C17" s="46"/>
      <c r="D17" s="46"/>
      <c r="E17" s="452"/>
      <c r="F17" s="452"/>
      <c r="G17" s="452"/>
      <c r="H17" s="466"/>
      <c r="I17" s="46"/>
      <c r="J17" s="46"/>
      <c r="K17" s="1"/>
      <c r="L17" s="1"/>
      <c r="M17" s="1"/>
      <c r="N17" s="1"/>
      <c r="O17" s="1"/>
      <c r="P17" s="1"/>
      <c r="Q17" s="1"/>
      <c r="R17" s="1"/>
      <c r="S17" s="1"/>
      <c r="T17" s="1"/>
      <c r="U17" s="1"/>
      <c r="V17" s="1"/>
      <c r="W17" s="1"/>
      <c r="X17" s="1"/>
      <c r="Y17" s="1"/>
      <c r="Z17" s="1"/>
    </row>
    <row r="18" ht="15.75" customHeight="1">
      <c r="A18" s="453"/>
      <c r="B18" s="454" t="s">
        <v>201</v>
      </c>
      <c r="C18" s="455"/>
      <c r="D18" s="456" t="s">
        <v>202</v>
      </c>
      <c r="E18" s="457">
        <v>2023.0</v>
      </c>
      <c r="F18" s="457">
        <v>2024.0</v>
      </c>
      <c r="G18" s="457">
        <v>2025.0</v>
      </c>
      <c r="H18" s="457">
        <v>2026.0</v>
      </c>
      <c r="I18" s="458"/>
      <c r="J18" s="458"/>
      <c r="K18" s="453"/>
      <c r="L18" s="453"/>
      <c r="M18" s="453"/>
      <c r="N18" s="453"/>
      <c r="O18" s="453"/>
      <c r="P18" s="453"/>
      <c r="Q18" s="453"/>
      <c r="R18" s="453"/>
      <c r="S18" s="453"/>
      <c r="T18" s="453"/>
      <c r="U18" s="453"/>
      <c r="V18" s="453"/>
      <c r="W18" s="453"/>
      <c r="X18" s="453"/>
      <c r="Y18" s="453"/>
      <c r="Z18" s="453"/>
    </row>
    <row r="19" ht="21.0" customHeight="1">
      <c r="A19" s="1"/>
      <c r="B19" s="459" t="s">
        <v>206</v>
      </c>
      <c r="C19" s="455"/>
      <c r="D19" s="460" t="s">
        <v>207</v>
      </c>
      <c r="E19" s="467">
        <f t="shared" ref="E19:H19" si="2">E$15*E$72</f>
        <v>0</v>
      </c>
      <c r="F19" s="467">
        <f t="shared" si="2"/>
        <v>0</v>
      </c>
      <c r="G19" s="467">
        <f t="shared" si="2"/>
        <v>0</v>
      </c>
      <c r="H19" s="467">
        <f t="shared" si="2"/>
        <v>0</v>
      </c>
      <c r="I19" s="46"/>
      <c r="J19" s="46"/>
      <c r="K19" s="1"/>
      <c r="L19" s="1"/>
      <c r="M19" s="1"/>
      <c r="N19" s="1"/>
      <c r="O19" s="1"/>
      <c r="P19" s="1"/>
      <c r="Q19" s="1"/>
      <c r="R19" s="1"/>
      <c r="S19" s="1"/>
      <c r="T19" s="1"/>
      <c r="U19" s="1"/>
      <c r="V19" s="1"/>
      <c r="W19" s="1"/>
      <c r="X19" s="1"/>
      <c r="Y19" s="1"/>
      <c r="Z19" s="1"/>
    </row>
    <row r="20" ht="21.0" customHeight="1">
      <c r="A20" s="1"/>
      <c r="B20" s="462" t="s">
        <v>208</v>
      </c>
      <c r="C20" s="455"/>
      <c r="D20" s="468" t="s">
        <v>207</v>
      </c>
      <c r="E20" s="469">
        <f t="shared" ref="E20:H20" si="3">E$16*E$72</f>
        <v>0</v>
      </c>
      <c r="F20" s="469">
        <f t="shared" si="3"/>
        <v>0</v>
      </c>
      <c r="G20" s="469">
        <f t="shared" si="3"/>
        <v>0</v>
      </c>
      <c r="H20" s="469">
        <f t="shared" si="3"/>
        <v>0</v>
      </c>
      <c r="I20" s="46"/>
      <c r="J20" s="46"/>
      <c r="K20" s="1"/>
      <c r="L20" s="1"/>
      <c r="M20" s="1"/>
      <c r="N20" s="1"/>
      <c r="O20" s="1"/>
      <c r="P20" s="1"/>
      <c r="Q20" s="1"/>
      <c r="R20" s="1"/>
      <c r="S20" s="1"/>
      <c r="T20" s="1"/>
      <c r="U20" s="1"/>
      <c r="V20" s="1"/>
      <c r="W20" s="1"/>
      <c r="X20" s="1"/>
      <c r="Y20" s="1"/>
      <c r="Z20" s="1"/>
    </row>
    <row r="21" ht="15.75" customHeight="1">
      <c r="A21" s="1"/>
      <c r="B21" s="46"/>
      <c r="C21" s="46"/>
      <c r="D21" s="46"/>
      <c r="E21" s="452"/>
      <c r="F21" s="452"/>
      <c r="G21" s="452"/>
      <c r="H21" s="46"/>
      <c r="I21" s="46"/>
      <c r="J21" s="46"/>
      <c r="K21" s="1"/>
      <c r="L21" s="1"/>
      <c r="M21" s="1"/>
      <c r="N21" s="1"/>
      <c r="O21" s="1"/>
      <c r="P21" s="1"/>
      <c r="Q21" s="1"/>
      <c r="R21" s="1"/>
      <c r="S21" s="1"/>
      <c r="T21" s="1"/>
      <c r="U21" s="1"/>
      <c r="V21" s="1"/>
      <c r="W21" s="1"/>
      <c r="X21" s="1"/>
      <c r="Y21" s="1"/>
      <c r="Z21" s="1"/>
    </row>
    <row r="22" ht="15.75" customHeight="1">
      <c r="A22" s="1"/>
      <c r="B22" s="470"/>
      <c r="C22" s="470"/>
      <c r="D22" s="470"/>
      <c r="E22" s="471"/>
      <c r="F22" s="472"/>
      <c r="G22" s="473"/>
      <c r="H22" s="272"/>
      <c r="I22" s="212"/>
      <c r="J22" s="212"/>
    </row>
    <row r="23" ht="16.5" customHeight="1">
      <c r="A23" s="1"/>
      <c r="B23" s="450" t="s">
        <v>209</v>
      </c>
      <c r="C23" s="474"/>
      <c r="D23" s="376"/>
      <c r="E23" s="475"/>
      <c r="F23" s="376"/>
      <c r="G23" s="376"/>
      <c r="H23" s="376"/>
      <c r="I23" s="376"/>
      <c r="J23" s="376"/>
    </row>
    <row r="24" ht="8.25" customHeight="1">
      <c r="A24" s="1"/>
      <c r="B24" s="476"/>
      <c r="C24" s="476"/>
      <c r="D24" s="38"/>
      <c r="E24" s="46"/>
      <c r="F24" s="46"/>
      <c r="G24" s="46"/>
      <c r="H24" s="46"/>
      <c r="I24" s="46"/>
      <c r="J24" s="46"/>
      <c r="K24" s="1"/>
      <c r="L24" s="1"/>
      <c r="M24" s="1"/>
      <c r="N24" s="1"/>
      <c r="O24" s="1"/>
      <c r="P24" s="1"/>
      <c r="Q24" s="1"/>
      <c r="R24" s="1"/>
      <c r="S24" s="1"/>
      <c r="T24" s="1"/>
      <c r="U24" s="1"/>
      <c r="V24" s="1"/>
      <c r="W24" s="1"/>
      <c r="X24" s="1"/>
      <c r="Y24" s="1"/>
      <c r="Z24" s="1"/>
    </row>
    <row r="25" ht="78.75" customHeight="1">
      <c r="A25" s="1"/>
      <c r="B25" s="477" t="s">
        <v>210</v>
      </c>
      <c r="C25" s="3"/>
      <c r="D25" s="3"/>
      <c r="E25" s="3"/>
      <c r="F25" s="3"/>
      <c r="G25" s="3"/>
      <c r="H25" s="4"/>
      <c r="I25" s="46"/>
      <c r="J25" s="46"/>
      <c r="K25" s="1"/>
      <c r="L25" s="1"/>
      <c r="M25" s="1"/>
      <c r="N25" s="1"/>
      <c r="O25" s="1"/>
      <c r="P25" s="1"/>
      <c r="Q25" s="1"/>
      <c r="R25" s="1"/>
      <c r="S25" s="1"/>
      <c r="T25" s="1"/>
      <c r="U25" s="1"/>
      <c r="V25" s="1"/>
      <c r="W25" s="1"/>
      <c r="X25" s="1"/>
      <c r="Y25" s="1"/>
      <c r="Z25" s="1"/>
    </row>
    <row r="26" ht="9.0" customHeight="1">
      <c r="A26" s="1"/>
      <c r="B26" s="476"/>
      <c r="C26" s="476"/>
      <c r="D26" s="323"/>
      <c r="E26" s="46"/>
      <c r="F26" s="46"/>
      <c r="G26" s="46"/>
      <c r="H26" s="46"/>
      <c r="I26" s="46"/>
      <c r="J26" s="46"/>
      <c r="K26" s="1"/>
      <c r="L26" s="1"/>
      <c r="M26" s="1"/>
      <c r="N26" s="1"/>
      <c r="O26" s="1"/>
      <c r="P26" s="1"/>
      <c r="Q26" s="1"/>
      <c r="R26" s="1"/>
      <c r="S26" s="1"/>
      <c r="T26" s="1"/>
      <c r="U26" s="1"/>
      <c r="V26" s="1"/>
      <c r="W26" s="1"/>
      <c r="X26" s="1"/>
      <c r="Y26" s="1"/>
      <c r="Z26" s="1"/>
    </row>
    <row r="27" ht="15.75" customHeight="1">
      <c r="A27" s="37"/>
      <c r="B27" s="476"/>
      <c r="C27" s="476"/>
      <c r="D27" s="478"/>
      <c r="E27" s="479"/>
      <c r="F27" s="480"/>
      <c r="G27" s="480"/>
      <c r="H27" s="480"/>
      <c r="I27" s="46"/>
      <c r="J27" s="46"/>
      <c r="K27" s="37"/>
      <c r="L27" s="37"/>
      <c r="M27" s="37"/>
      <c r="N27" s="37"/>
      <c r="O27" s="37"/>
      <c r="P27" s="37"/>
      <c r="Q27" s="37"/>
      <c r="R27" s="37"/>
      <c r="S27" s="37"/>
      <c r="T27" s="37"/>
      <c r="U27" s="37"/>
      <c r="V27" s="37"/>
      <c r="W27" s="37"/>
      <c r="X27" s="37"/>
      <c r="Y27" s="37"/>
      <c r="Z27" s="37"/>
    </row>
    <row r="28">
      <c r="A28" s="37"/>
      <c r="B28" s="479"/>
      <c r="C28" s="479"/>
      <c r="D28" s="479"/>
      <c r="E28" s="479"/>
      <c r="F28" s="480"/>
      <c r="G28" s="480"/>
      <c r="H28" s="480"/>
      <c r="I28" s="46"/>
      <c r="J28" s="46"/>
      <c r="K28" s="37"/>
      <c r="L28" s="37"/>
      <c r="M28" s="37"/>
      <c r="N28" s="37"/>
      <c r="O28" s="37"/>
      <c r="P28" s="37"/>
      <c r="Q28" s="37"/>
      <c r="R28" s="37"/>
      <c r="S28" s="37"/>
      <c r="T28" s="37"/>
      <c r="U28" s="37"/>
      <c r="V28" s="37"/>
      <c r="W28" s="37"/>
      <c r="X28" s="37"/>
      <c r="Y28" s="37"/>
      <c r="Z28" s="37"/>
    </row>
    <row r="29" ht="9.0" customHeight="1">
      <c r="A29" s="1"/>
      <c r="B29" s="125"/>
      <c r="C29" s="125"/>
      <c r="D29" s="125"/>
      <c r="E29" s="125"/>
      <c r="F29" s="481"/>
      <c r="G29" s="481"/>
      <c r="H29" s="481"/>
      <c r="I29" s="58"/>
      <c r="J29" s="235"/>
      <c r="K29" s="1"/>
      <c r="L29" s="1"/>
      <c r="M29" s="1"/>
      <c r="N29" s="1"/>
      <c r="O29" s="1"/>
      <c r="P29" s="1"/>
      <c r="Q29" s="1"/>
      <c r="R29" s="1"/>
      <c r="S29" s="1"/>
      <c r="T29" s="1"/>
      <c r="U29" s="1"/>
      <c r="V29" s="1"/>
      <c r="W29" s="1"/>
      <c r="X29" s="1"/>
      <c r="Y29" s="1"/>
      <c r="Z29" s="1"/>
    </row>
    <row r="30">
      <c r="A30" s="1"/>
      <c r="B30" s="93" t="s">
        <v>211</v>
      </c>
      <c r="C30" s="474"/>
      <c r="D30" s="482"/>
      <c r="E30" s="482"/>
      <c r="F30" s="58"/>
      <c r="G30" s="58"/>
      <c r="H30" s="58"/>
      <c r="I30" s="58"/>
      <c r="J30" s="280"/>
      <c r="K30" s="37"/>
    </row>
    <row r="31" ht="3.0" customHeight="1">
      <c r="A31" s="1"/>
      <c r="B31" s="483"/>
      <c r="C31" s="476"/>
      <c r="D31" s="46"/>
      <c r="E31" s="46"/>
      <c r="F31" s="46"/>
      <c r="G31" s="46"/>
      <c r="H31" s="46"/>
      <c r="I31" s="46"/>
      <c r="J31" s="46"/>
      <c r="K31" s="484"/>
      <c r="L31" s="484"/>
      <c r="M31" s="484"/>
      <c r="N31" s="484"/>
      <c r="O31" s="1"/>
      <c r="P31" s="1"/>
      <c r="Q31" s="1"/>
      <c r="R31" s="1"/>
      <c r="S31" s="1"/>
      <c r="T31" s="1"/>
      <c r="U31" s="1"/>
      <c r="V31" s="1"/>
      <c r="W31" s="1"/>
      <c r="X31" s="1"/>
      <c r="Y31" s="1"/>
      <c r="Z31" s="1"/>
    </row>
    <row r="32" ht="17.25" customHeight="1">
      <c r="A32" s="1"/>
      <c r="B32" s="485" t="s">
        <v>212</v>
      </c>
      <c r="C32" s="486"/>
      <c r="D32" s="486"/>
      <c r="E32" s="486"/>
      <c r="F32" s="486"/>
      <c r="G32" s="486"/>
      <c r="H32" s="486"/>
      <c r="I32" s="486"/>
      <c r="J32" s="157"/>
      <c r="K32" s="487"/>
      <c r="L32" s="484"/>
      <c r="M32" s="484"/>
      <c r="N32" s="484"/>
    </row>
    <row r="33" ht="78.0" customHeight="1">
      <c r="A33" s="1"/>
      <c r="B33" s="264" t="s">
        <v>213</v>
      </c>
      <c r="I33" s="488"/>
      <c r="J33" s="488"/>
      <c r="K33" s="487"/>
      <c r="L33" s="484"/>
      <c r="M33" s="484"/>
      <c r="N33" s="484"/>
    </row>
    <row r="34" ht="15.75" customHeight="1">
      <c r="A34" s="1"/>
      <c r="B34" s="454" t="s">
        <v>201</v>
      </c>
      <c r="C34" s="455"/>
      <c r="D34" s="456" t="s">
        <v>202</v>
      </c>
      <c r="E34" s="457">
        <v>2023.0</v>
      </c>
      <c r="F34" s="457">
        <v>2024.0</v>
      </c>
      <c r="G34" s="457">
        <v>2025.0</v>
      </c>
      <c r="H34" s="457">
        <v>2026.0</v>
      </c>
      <c r="I34" s="456" t="s">
        <v>214</v>
      </c>
      <c r="J34" s="489"/>
      <c r="K34" s="487"/>
      <c r="L34" s="484"/>
      <c r="M34" s="484"/>
      <c r="N34" s="484"/>
    </row>
    <row r="35" ht="21.0" customHeight="1">
      <c r="A35" s="1"/>
      <c r="B35" s="459" t="s">
        <v>215</v>
      </c>
      <c r="C35" s="455"/>
      <c r="D35" s="490" t="s">
        <v>216</v>
      </c>
      <c r="E35" s="491"/>
      <c r="F35" s="491"/>
      <c r="G35" s="491"/>
      <c r="H35" s="491"/>
      <c r="I35" s="492">
        <f t="shared" ref="I35:I39" si="4">SUM(E35:H35)</f>
        <v>0</v>
      </c>
      <c r="J35" s="493"/>
      <c r="K35" s="487"/>
      <c r="L35" s="484"/>
      <c r="M35" s="484"/>
      <c r="N35" s="484"/>
    </row>
    <row r="36" ht="21.0" customHeight="1">
      <c r="A36" s="1"/>
      <c r="B36" s="462" t="s">
        <v>217</v>
      </c>
      <c r="C36" s="455"/>
      <c r="D36" s="463" t="s">
        <v>216</v>
      </c>
      <c r="E36" s="491"/>
      <c r="F36" s="491"/>
      <c r="G36" s="491"/>
      <c r="H36" s="491"/>
      <c r="I36" s="494">
        <f t="shared" si="4"/>
        <v>0</v>
      </c>
      <c r="J36" s="493"/>
      <c r="K36" s="487"/>
      <c r="L36" s="484"/>
      <c r="M36" s="484"/>
      <c r="N36" s="484"/>
    </row>
    <row r="37" ht="21.0" customHeight="1">
      <c r="A37" s="1"/>
      <c r="B37" s="459" t="s">
        <v>218</v>
      </c>
      <c r="C37" s="455"/>
      <c r="D37" s="490" t="s">
        <v>216</v>
      </c>
      <c r="E37" s="491"/>
      <c r="F37" s="491"/>
      <c r="G37" s="491"/>
      <c r="H37" s="491"/>
      <c r="I37" s="492">
        <f t="shared" si="4"/>
        <v>0</v>
      </c>
      <c r="J37" s="493"/>
      <c r="K37" s="487"/>
      <c r="L37" s="484"/>
      <c r="M37" s="484"/>
      <c r="N37" s="484"/>
    </row>
    <row r="38" ht="21.0" customHeight="1">
      <c r="A38" s="1"/>
      <c r="B38" s="495" t="s">
        <v>219</v>
      </c>
      <c r="C38" s="455"/>
      <c r="D38" s="496" t="s">
        <v>216</v>
      </c>
      <c r="E38" s="491"/>
      <c r="F38" s="491"/>
      <c r="G38" s="491"/>
      <c r="H38" s="491"/>
      <c r="I38" s="494">
        <f t="shared" si="4"/>
        <v>0</v>
      </c>
      <c r="J38" s="493"/>
      <c r="K38" s="487"/>
      <c r="L38" s="484"/>
      <c r="M38" s="484"/>
      <c r="N38" s="484"/>
    </row>
    <row r="39" ht="21.0" customHeight="1">
      <c r="A39" s="1"/>
      <c r="B39" s="459" t="s">
        <v>220</v>
      </c>
      <c r="C39" s="455"/>
      <c r="D39" s="490" t="s">
        <v>216</v>
      </c>
      <c r="E39" s="497"/>
      <c r="F39" s="497"/>
      <c r="G39" s="497"/>
      <c r="H39" s="497"/>
      <c r="I39" s="492">
        <f t="shared" si="4"/>
        <v>0</v>
      </c>
      <c r="J39" s="493"/>
      <c r="K39" s="487"/>
      <c r="L39" s="484"/>
      <c r="M39" s="484"/>
      <c r="N39" s="484"/>
    </row>
    <row r="40" ht="3.0" customHeight="1">
      <c r="A40" s="37"/>
      <c r="B40" s="498"/>
      <c r="C40" s="498"/>
      <c r="D40" s="499"/>
      <c r="E40" s="500"/>
      <c r="F40" s="500"/>
      <c r="G40" s="500"/>
      <c r="H40" s="500"/>
      <c r="I40" s="501"/>
      <c r="J40" s="502"/>
      <c r="K40" s="487"/>
      <c r="L40" s="484"/>
      <c r="M40" s="484"/>
      <c r="N40" s="484"/>
      <c r="O40" s="37"/>
      <c r="P40" s="37"/>
      <c r="Q40" s="37"/>
      <c r="R40" s="37"/>
      <c r="S40" s="37"/>
      <c r="T40" s="37"/>
      <c r="U40" s="37"/>
      <c r="V40" s="37"/>
      <c r="W40" s="37"/>
      <c r="X40" s="37"/>
      <c r="Y40" s="37"/>
      <c r="Z40" s="37"/>
    </row>
    <row r="41" ht="18.0" customHeight="1">
      <c r="A41" s="503"/>
      <c r="B41" s="504" t="s">
        <v>221</v>
      </c>
      <c r="C41" s="505"/>
      <c r="D41" s="506" t="s">
        <v>216</v>
      </c>
      <c r="E41" s="507">
        <f t="shared" ref="E41:I41" si="5">SUM(E35:E39)</f>
        <v>0</v>
      </c>
      <c r="F41" s="507">
        <f t="shared" si="5"/>
        <v>0</v>
      </c>
      <c r="G41" s="507">
        <f t="shared" si="5"/>
        <v>0</v>
      </c>
      <c r="H41" s="507">
        <f t="shared" si="5"/>
        <v>0</v>
      </c>
      <c r="I41" s="508">
        <f t="shared" si="5"/>
        <v>0</v>
      </c>
      <c r="J41" s="509"/>
      <c r="K41" s="487"/>
      <c r="L41" s="484"/>
      <c r="M41" s="484"/>
      <c r="N41" s="484"/>
      <c r="O41" s="1"/>
      <c r="P41" s="1"/>
      <c r="Q41" s="1"/>
      <c r="R41" s="1"/>
      <c r="S41" s="1"/>
      <c r="T41" s="1"/>
      <c r="U41" s="1"/>
      <c r="V41" s="1"/>
      <c r="W41" s="1"/>
      <c r="X41" s="1"/>
      <c r="Y41" s="1"/>
      <c r="Z41" s="1"/>
    </row>
    <row r="42" ht="38.25" customHeight="1">
      <c r="A42" s="453"/>
      <c r="B42" s="502"/>
      <c r="C42" s="502"/>
      <c r="D42" s="502"/>
      <c r="E42" s="510" t="str">
        <f t="shared" ref="E42:H42" si="6">IF($D$27="Full cost","",IF(E$39&gt;(E$38+E$37+E$35)*0.25,"Přesáhli jste maximální možnou výši nepřímých nákladů pro daný rok.",""))</f>
        <v/>
      </c>
      <c r="F42" s="510" t="str">
        <f t="shared" si="6"/>
        <v/>
      </c>
      <c r="G42" s="510" t="str">
        <f t="shared" si="6"/>
        <v/>
      </c>
      <c r="H42" s="510" t="str">
        <f t="shared" si="6"/>
        <v/>
      </c>
      <c r="I42" s="511"/>
      <c r="J42" s="87"/>
      <c r="K42" s="512"/>
      <c r="L42" s="513"/>
      <c r="M42" s="513"/>
      <c r="N42" s="513"/>
      <c r="O42" s="453"/>
      <c r="P42" s="453"/>
      <c r="Q42" s="453"/>
      <c r="R42" s="453"/>
      <c r="S42" s="453"/>
      <c r="T42" s="453"/>
      <c r="U42" s="453"/>
      <c r="V42" s="453"/>
      <c r="W42" s="453"/>
      <c r="X42" s="453"/>
      <c r="Y42" s="453"/>
      <c r="Z42" s="453"/>
    </row>
    <row r="43" ht="15.75" customHeight="1">
      <c r="A43" s="1"/>
      <c r="B43" s="514"/>
      <c r="C43" s="515"/>
      <c r="D43" s="58"/>
      <c r="E43" s="58"/>
      <c r="F43" s="58"/>
      <c r="G43" s="58"/>
      <c r="H43" s="58"/>
      <c r="I43" s="58"/>
      <c r="J43" s="1"/>
      <c r="K43" s="516"/>
    </row>
    <row r="44" ht="15.75" customHeight="1">
      <c r="A44" s="1"/>
      <c r="B44" s="130" t="s">
        <v>222</v>
      </c>
      <c r="C44" s="451"/>
      <c r="D44" s="376"/>
      <c r="E44" s="376"/>
      <c r="F44" s="376"/>
      <c r="G44" s="376"/>
      <c r="H44" s="376"/>
      <c r="I44" s="376"/>
      <c r="J44" s="1"/>
      <c r="K44" s="516"/>
    </row>
    <row r="45" ht="3.0" customHeight="1">
      <c r="A45" s="1"/>
      <c r="B45" s="517"/>
      <c r="C45" s="517"/>
      <c r="D45" s="264"/>
      <c r="E45" s="264"/>
      <c r="F45" s="264"/>
      <c r="G45" s="264"/>
      <c r="H45" s="264"/>
      <c r="I45" s="264"/>
      <c r="J45" s="518"/>
      <c r="K45" s="519"/>
      <c r="L45" s="519"/>
      <c r="M45" s="519"/>
      <c r="N45" s="519"/>
    </row>
    <row r="46" ht="24.75" customHeight="1">
      <c r="A46" s="1"/>
      <c r="B46" s="477" t="s">
        <v>223</v>
      </c>
      <c r="C46" s="3"/>
      <c r="D46" s="3"/>
      <c r="E46" s="3"/>
      <c r="F46" s="3"/>
      <c r="G46" s="3"/>
      <c r="H46" s="3"/>
      <c r="I46" s="4"/>
      <c r="J46" s="520"/>
      <c r="K46" s="519"/>
      <c r="L46" s="519"/>
      <c r="M46" s="519"/>
      <c r="N46" s="519"/>
    </row>
    <row r="47" ht="7.5" customHeight="1">
      <c r="A47" s="1"/>
      <c r="B47" s="46"/>
      <c r="C47" s="46"/>
      <c r="D47" s="46"/>
      <c r="E47" s="46"/>
      <c r="F47" s="46"/>
      <c r="G47" s="46"/>
      <c r="H47" s="46"/>
      <c r="I47" s="46"/>
      <c r="J47" s="46"/>
      <c r="K47" s="519"/>
      <c r="L47" s="519"/>
      <c r="M47" s="519"/>
      <c r="N47" s="519"/>
    </row>
    <row r="48" ht="15.75" customHeight="1">
      <c r="A48" s="1"/>
      <c r="B48" s="454" t="s">
        <v>201</v>
      </c>
      <c r="C48" s="455"/>
      <c r="D48" s="456" t="s">
        <v>202</v>
      </c>
      <c r="E48" s="457">
        <v>2023.0</v>
      </c>
      <c r="F48" s="457">
        <v>2024.0</v>
      </c>
      <c r="G48" s="457">
        <v>2025.0</v>
      </c>
      <c r="H48" s="457">
        <v>2026.0</v>
      </c>
      <c r="I48" s="140"/>
      <c r="J48" s="489"/>
      <c r="K48" s="519"/>
      <c r="L48" s="519"/>
      <c r="M48" s="519"/>
      <c r="N48" s="519"/>
    </row>
    <row r="49" ht="20.25" customHeight="1">
      <c r="A49" s="521"/>
      <c r="B49" s="522" t="s">
        <v>224</v>
      </c>
      <c r="C49" s="523"/>
      <c r="D49" s="524" t="s">
        <v>204</v>
      </c>
      <c r="E49" s="525">
        <f>(E15*SWITCH($D$10,"MP - malý podnik",'číselníky'!$B$27,"SP - střední podnik",'číselníky'!$B$28,"VP - velký podnik",'číselníky'!$B$29,0)+E16*SWITCH($D$10,"MP - malý podnik",'číselníky'!$C$27,"SP - střední podnik",'číselníky'!$C$28,"VP - velký podnik",'číselníky'!$C$29,0))</f>
        <v>0</v>
      </c>
      <c r="F49" s="525">
        <f>(F15*SWITCH($D$10,"MP - malý podnik",'číselníky'!$B$27,"SP - střední podnik",'číselníky'!$B$28,"VP - velký podnik",'číselníky'!$B$29,0)+F16*SWITCH($D$10,"MP - malý podnik",'číselníky'!$C$27,"SP - střední podnik",'číselníky'!$C$28,"VP - velký podnik",'číselníky'!$C$29,0))</f>
        <v>0</v>
      </c>
      <c r="G49" s="525">
        <f>(G15*SWITCH($D$10,"MP - malý podnik",'číselníky'!$B$27,"SP - střední podnik",'číselníky'!$B$28,"VP - velký podnik",'číselníky'!$B$29,0)+G16*SWITCH($D$10,"MP - malý podnik",'číselníky'!$C$27,"SP - střední podnik",'číselníky'!$C$28,"VP - velký podnik",'číselníky'!$C$29,0))</f>
        <v>0</v>
      </c>
      <c r="H49" s="525">
        <f>(H15*SWITCH($D$10,"MP - malý podnik",'číselníky'!$B$27,"SP - střední podnik",'číselníky'!$B$28,"VP - velký podnik",'číselníky'!$B$29,0)+H16*SWITCH($D$10,"MP - malý podnik",'číselníky'!$C$27,"SP - střední podnik",'číselníky'!$C$28,"VP - velký podnik",'číselníky'!$C$29,0))</f>
        <v>0</v>
      </c>
      <c r="I49" s="526"/>
      <c r="J49" s="526"/>
      <c r="K49" s="519"/>
      <c r="L49" s="519"/>
      <c r="M49" s="519"/>
      <c r="N49" s="519"/>
      <c r="O49" s="521"/>
      <c r="P49" s="521"/>
      <c r="Q49" s="521"/>
      <c r="R49" s="521"/>
      <c r="S49" s="521"/>
      <c r="T49" s="521"/>
      <c r="U49" s="521"/>
      <c r="V49" s="521"/>
      <c r="W49" s="521"/>
      <c r="X49" s="521"/>
      <c r="Y49" s="521"/>
      <c r="Z49" s="521"/>
    </row>
    <row r="50" ht="20.25" customHeight="1">
      <c r="A50" s="521"/>
      <c r="B50" s="527" t="s">
        <v>225</v>
      </c>
      <c r="C50" s="455"/>
      <c r="D50" s="528" t="s">
        <v>216</v>
      </c>
      <c r="E50" s="529">
        <f t="shared" ref="E50:H50" si="7">FLOOR(E41*E49,1)</f>
        <v>0</v>
      </c>
      <c r="F50" s="529">
        <f t="shared" si="7"/>
        <v>0</v>
      </c>
      <c r="G50" s="529">
        <f t="shared" si="7"/>
        <v>0</v>
      </c>
      <c r="H50" s="529">
        <f t="shared" si="7"/>
        <v>0</v>
      </c>
      <c r="I50" s="530"/>
      <c r="J50" s="526"/>
      <c r="K50" s="519"/>
      <c r="L50" s="519"/>
      <c r="M50" s="519"/>
      <c r="N50" s="519"/>
      <c r="O50" s="521"/>
      <c r="P50" s="521"/>
      <c r="Q50" s="521"/>
      <c r="R50" s="521"/>
      <c r="S50" s="521"/>
      <c r="T50" s="521"/>
      <c r="U50" s="521"/>
      <c r="V50" s="521"/>
      <c r="W50" s="521"/>
      <c r="X50" s="521"/>
      <c r="Y50" s="521"/>
      <c r="Z50" s="521"/>
    </row>
    <row r="51" ht="20.25" customHeight="1">
      <c r="A51" s="1"/>
      <c r="B51" s="522" t="s">
        <v>226</v>
      </c>
      <c r="C51" s="523"/>
      <c r="D51" s="531" t="s">
        <v>216</v>
      </c>
      <c r="E51" s="532"/>
      <c r="F51" s="532"/>
      <c r="G51" s="532"/>
      <c r="H51" s="532"/>
      <c r="I51" s="533"/>
      <c r="J51" s="526"/>
      <c r="K51" s="519"/>
      <c r="L51" s="519"/>
      <c r="M51" s="519"/>
      <c r="N51" s="519"/>
      <c r="O51" s="1"/>
      <c r="P51" s="1"/>
      <c r="Q51" s="1"/>
      <c r="R51" s="1"/>
      <c r="S51" s="1"/>
      <c r="T51" s="1"/>
      <c r="U51" s="1"/>
      <c r="V51" s="1"/>
      <c r="W51" s="1"/>
      <c r="X51" s="1"/>
      <c r="Y51" s="1"/>
      <c r="Z51" s="1"/>
    </row>
    <row r="52" ht="20.25" customHeight="1">
      <c r="A52" s="1"/>
      <c r="B52" s="462" t="s">
        <v>227</v>
      </c>
      <c r="C52" s="455"/>
      <c r="D52" s="496" t="s">
        <v>204</v>
      </c>
      <c r="E52" s="534">
        <f t="shared" ref="E52:H52" si="8">IFERROR(E51/E41,0)</f>
        <v>0</v>
      </c>
      <c r="F52" s="534">
        <f t="shared" si="8"/>
        <v>0</v>
      </c>
      <c r="G52" s="534">
        <f t="shared" si="8"/>
        <v>0</v>
      </c>
      <c r="H52" s="535">
        <f t="shared" si="8"/>
        <v>0</v>
      </c>
      <c r="I52" s="536">
        <f>IFERROR((SUM($E$51:$H$51)/$I41),0)</f>
        <v>0</v>
      </c>
      <c r="J52" s="526"/>
      <c r="K52" s="519"/>
      <c r="L52" s="519"/>
      <c r="M52" s="519"/>
      <c r="N52" s="519"/>
      <c r="O52" s="1"/>
      <c r="P52" s="1"/>
      <c r="Q52" s="1"/>
      <c r="R52" s="1"/>
      <c r="S52" s="1"/>
      <c r="T52" s="1"/>
      <c r="U52" s="1"/>
      <c r="V52" s="1"/>
      <c r="W52" s="1"/>
      <c r="X52" s="1"/>
      <c r="Y52" s="1"/>
      <c r="Z52" s="1"/>
    </row>
    <row r="53" ht="1.5" customHeight="1">
      <c r="A53" s="453"/>
      <c r="B53" s="537"/>
      <c r="C53" s="537"/>
      <c r="D53" s="538"/>
      <c r="E53" s="539"/>
      <c r="F53" s="540"/>
      <c r="G53" s="540"/>
      <c r="H53" s="540"/>
      <c r="I53" s="541"/>
      <c r="J53" s="542"/>
      <c r="K53" s="519"/>
      <c r="L53" s="519"/>
      <c r="M53" s="519"/>
      <c r="N53" s="519"/>
      <c r="O53" s="453"/>
      <c r="P53" s="453"/>
      <c r="Q53" s="453"/>
      <c r="R53" s="453"/>
      <c r="S53" s="453"/>
      <c r="T53" s="453"/>
      <c r="U53" s="453"/>
      <c r="V53" s="453"/>
      <c r="W53" s="453"/>
      <c r="X53" s="453"/>
      <c r="Y53" s="453"/>
      <c r="Z53" s="453"/>
    </row>
    <row r="54" ht="54.75" customHeight="1">
      <c r="A54" s="453"/>
      <c r="B54" s="301"/>
      <c r="C54" s="301"/>
      <c r="D54" s="101"/>
      <c r="E54" s="543" t="str">
        <f t="shared" ref="E54:H54" si="9">IF(E52&gt;E49,"Vámi požadovaná intenzita podpory přesáhla maximální možnou výši na daný rok a typ subjektu.","")</f>
        <v/>
      </c>
      <c r="F54" s="510" t="str">
        <f t="shared" si="9"/>
        <v/>
      </c>
      <c r="G54" s="510" t="str">
        <f t="shared" si="9"/>
        <v/>
      </c>
      <c r="H54" s="510" t="str">
        <f t="shared" si="9"/>
        <v/>
      </c>
      <c r="I54" s="544"/>
      <c r="J54" s="101"/>
      <c r="K54" s="519"/>
      <c r="L54" s="519"/>
      <c r="M54" s="519"/>
      <c r="N54" s="519"/>
      <c r="O54" s="453"/>
      <c r="P54" s="453"/>
      <c r="Q54" s="453"/>
      <c r="R54" s="453"/>
      <c r="S54" s="453"/>
      <c r="T54" s="453"/>
      <c r="U54" s="453"/>
      <c r="V54" s="453"/>
      <c r="W54" s="453"/>
      <c r="X54" s="453"/>
      <c r="Y54" s="453"/>
      <c r="Z54" s="453"/>
    </row>
    <row r="55" ht="24.0" customHeight="1">
      <c r="A55" s="1"/>
      <c r="B55" s="545" t="s">
        <v>228</v>
      </c>
      <c r="C55" s="546"/>
      <c r="D55" s="547" t="str">
        <f>IF(SUM($E$51:$H$51)=0,"",(IF(SUM($E$51:$H$51)&gt;$I$51,"Požadovaná podpora převyšuje maximální možnou částku.","V pořádku")))</f>
        <v/>
      </c>
      <c r="E55" s="3"/>
      <c r="F55" s="4"/>
      <c r="G55" s="548" t="str">
        <f>IF(SUM(E51:H51)=0,"",IF(SUM(E51:H51)&lt;&gt;I51,"     Součet Vámi zadaných částek je "&amp;SUM(E51:H51)&amp;" €.",""))</f>
        <v/>
      </c>
      <c r="H55" s="3"/>
      <c r="I55" s="3"/>
      <c r="J55" s="549"/>
      <c r="K55" s="519"/>
      <c r="L55" s="519"/>
      <c r="M55" s="519"/>
      <c r="N55" s="519"/>
      <c r="O55" s="1"/>
      <c r="P55" s="1"/>
      <c r="Q55" s="1"/>
      <c r="R55" s="1"/>
      <c r="S55" s="1"/>
      <c r="T55" s="1"/>
      <c r="U55" s="1"/>
      <c r="V55" s="1"/>
      <c r="W55" s="1"/>
      <c r="X55" s="1"/>
      <c r="Y55" s="1"/>
      <c r="Z55" s="1"/>
    </row>
    <row r="56" ht="15.75" customHeight="1">
      <c r="A56" s="1"/>
      <c r="B56" s="96"/>
      <c r="C56" s="96"/>
      <c r="D56" s="550"/>
      <c r="E56" s="551"/>
      <c r="F56" s="46"/>
      <c r="G56" s="552"/>
      <c r="H56" s="46"/>
      <c r="I56" s="46"/>
      <c r="J56" s="46"/>
      <c r="K56" s="519"/>
      <c r="L56" s="519"/>
      <c r="M56" s="519"/>
      <c r="N56" s="519"/>
    </row>
    <row r="57" ht="24.0" customHeight="1">
      <c r="A57" s="1"/>
      <c r="B57" s="545" t="s">
        <v>229</v>
      </c>
      <c r="C57" s="546"/>
      <c r="D57" s="547" t="str">
        <f>IF(SUM($E$51:$H$51)=0,"",(IF((SUM($E$51:$H$51)/$I$41)&gt;0.7,"Požadovaná intenzita podpory převyšuje maximálně povolených 70 %.","V pořádku")))</f>
        <v/>
      </c>
      <c r="E57" s="3"/>
      <c r="F57" s="4"/>
      <c r="G57" s="548" t="str">
        <f>IF(SUM($E$51:$H$51)=0,"",IF(SUM($E$51:$H$51)&lt;&gt;$I$51,"     Vámi zadaná intenzita podpory je "&amp;(SUM($E$51:$H$51)/$I$41)*100&amp;" %.",""))</f>
        <v/>
      </c>
      <c r="H57" s="3"/>
      <c r="I57" s="3"/>
      <c r="J57" s="549"/>
      <c r="K57" s="519"/>
      <c r="L57" s="519"/>
      <c r="M57" s="519"/>
      <c r="N57" s="519"/>
      <c r="O57" s="1"/>
      <c r="P57" s="1"/>
      <c r="Q57" s="1"/>
      <c r="R57" s="1"/>
      <c r="S57" s="1"/>
      <c r="T57" s="1"/>
      <c r="U57" s="1"/>
      <c r="V57" s="1"/>
      <c r="W57" s="1"/>
      <c r="X57" s="1"/>
      <c r="Y57" s="1"/>
      <c r="Z57" s="1"/>
    </row>
    <row r="58" ht="15.75" customHeight="1">
      <c r="A58" s="1"/>
      <c r="B58" s="324"/>
      <c r="C58" s="324"/>
      <c r="D58" s="553"/>
      <c r="E58" s="554"/>
      <c r="F58" s="295"/>
      <c r="G58" s="555"/>
      <c r="H58" s="295"/>
      <c r="I58" s="295"/>
      <c r="J58" s="295"/>
      <c r="K58" s="519"/>
      <c r="L58" s="519"/>
      <c r="M58" s="519"/>
      <c r="N58" s="519"/>
    </row>
    <row r="59" ht="15.75" customHeight="1">
      <c r="A59" s="1"/>
      <c r="B59" s="556"/>
      <c r="C59" s="556"/>
      <c r="D59" s="557"/>
      <c r="E59" s="558"/>
      <c r="F59" s="416"/>
      <c r="G59" s="559"/>
      <c r="H59" s="416"/>
      <c r="I59" s="416"/>
      <c r="J59" s="416"/>
      <c r="K59" s="416"/>
      <c r="L59" s="416"/>
    </row>
    <row r="60" ht="15.75" customHeight="1">
      <c r="A60" s="1"/>
      <c r="B60" s="93" t="s">
        <v>230</v>
      </c>
      <c r="C60" s="556"/>
      <c r="D60" s="557"/>
      <c r="E60" s="558"/>
      <c r="F60" s="560"/>
      <c r="G60" s="560"/>
      <c r="H60" s="560"/>
      <c r="I60" s="560"/>
      <c r="J60" s="58"/>
      <c r="K60" s="1"/>
      <c r="L60" s="1"/>
      <c r="M60" s="1"/>
      <c r="N60" s="1"/>
      <c r="O60" s="1"/>
      <c r="P60" s="1"/>
      <c r="Q60" s="1"/>
      <c r="R60" s="1"/>
      <c r="S60" s="1"/>
      <c r="T60" s="1"/>
      <c r="U60" s="1"/>
      <c r="V60" s="1"/>
      <c r="W60" s="1"/>
      <c r="X60" s="1"/>
      <c r="Y60" s="1"/>
      <c r="Z60" s="1"/>
    </row>
    <row r="61" ht="3.0" customHeight="1">
      <c r="A61" s="1"/>
      <c r="B61" s="326"/>
      <c r="C61" s="3"/>
      <c r="D61" s="3"/>
      <c r="E61" s="3"/>
      <c r="F61" s="3"/>
      <c r="G61" s="3"/>
      <c r="H61" s="3"/>
      <c r="I61" s="3"/>
      <c r="J61" s="4"/>
      <c r="K61" s="1"/>
      <c r="L61" s="1"/>
      <c r="M61" s="1"/>
      <c r="N61" s="1"/>
      <c r="O61" s="1"/>
      <c r="P61" s="1"/>
      <c r="Q61" s="1"/>
      <c r="R61" s="1"/>
      <c r="S61" s="1"/>
      <c r="T61" s="1"/>
      <c r="U61" s="1"/>
      <c r="V61" s="1"/>
      <c r="W61" s="1"/>
      <c r="X61" s="1"/>
      <c r="Y61" s="1"/>
      <c r="Z61" s="1"/>
    </row>
    <row r="62" ht="19.5" customHeight="1">
      <c r="A62" s="1"/>
      <c r="B62" s="477" t="s">
        <v>231</v>
      </c>
      <c r="C62" s="3"/>
      <c r="D62" s="3"/>
      <c r="E62" s="3"/>
      <c r="F62" s="3"/>
      <c r="G62" s="3"/>
      <c r="H62" s="3"/>
      <c r="I62" s="3"/>
      <c r="J62" s="4"/>
      <c r="K62" s="1"/>
      <c r="L62" s="1"/>
      <c r="M62" s="1"/>
      <c r="N62" s="1"/>
      <c r="O62" s="1"/>
      <c r="P62" s="1"/>
      <c r="Q62" s="1"/>
      <c r="R62" s="1"/>
      <c r="S62" s="1"/>
      <c r="T62" s="1"/>
      <c r="U62" s="1"/>
      <c r="V62" s="1"/>
      <c r="W62" s="1"/>
      <c r="X62" s="1"/>
      <c r="Y62" s="1"/>
      <c r="Z62" s="1"/>
    </row>
    <row r="63" ht="22.5" customHeight="1">
      <c r="A63" s="1"/>
      <c r="B63" s="561" t="s">
        <v>232</v>
      </c>
      <c r="C63" s="562"/>
      <c r="D63" s="563">
        <v>24.0</v>
      </c>
      <c r="E63" s="38"/>
      <c r="F63" s="38"/>
      <c r="G63" s="38"/>
      <c r="H63" s="38"/>
      <c r="I63" s="38"/>
      <c r="J63" s="564"/>
      <c r="K63" s="1"/>
      <c r="L63" s="1"/>
      <c r="M63" s="1"/>
      <c r="N63" s="1"/>
      <c r="O63" s="1"/>
      <c r="P63" s="1"/>
      <c r="Q63" s="1"/>
      <c r="R63" s="1"/>
      <c r="S63" s="1"/>
      <c r="T63" s="1"/>
      <c r="U63" s="1"/>
      <c r="V63" s="1"/>
      <c r="W63" s="1"/>
      <c r="X63" s="1"/>
      <c r="Y63" s="1"/>
      <c r="Z63" s="1"/>
    </row>
    <row r="64" ht="3.0" customHeight="1">
      <c r="A64" s="1"/>
      <c r="B64" s="565"/>
      <c r="C64" s="565"/>
      <c r="D64" s="565"/>
      <c r="E64" s="38"/>
      <c r="F64" s="38"/>
      <c r="G64" s="38"/>
      <c r="H64" s="38"/>
      <c r="I64" s="38"/>
      <c r="J64" s="38"/>
      <c r="K64" s="1"/>
      <c r="L64" s="1"/>
      <c r="M64" s="1"/>
      <c r="N64" s="1"/>
      <c r="O64" s="1"/>
      <c r="P64" s="1"/>
      <c r="Q64" s="1"/>
      <c r="R64" s="1"/>
      <c r="S64" s="1"/>
      <c r="T64" s="1"/>
      <c r="U64" s="1"/>
      <c r="V64" s="1"/>
      <c r="W64" s="1"/>
      <c r="X64" s="1"/>
      <c r="Y64" s="1"/>
      <c r="Z64" s="1"/>
    </row>
    <row r="65" ht="15.75" customHeight="1">
      <c r="A65" s="1"/>
      <c r="B65" s="454" t="s">
        <v>201</v>
      </c>
      <c r="C65" s="455"/>
      <c r="D65" s="456" t="s">
        <v>202</v>
      </c>
      <c r="E65" s="457">
        <v>2023.0</v>
      </c>
      <c r="F65" s="457">
        <v>2024.0</v>
      </c>
      <c r="G65" s="457">
        <v>2025.0</v>
      </c>
      <c r="H65" s="457">
        <v>2026.0</v>
      </c>
      <c r="I65" s="456" t="s">
        <v>214</v>
      </c>
      <c r="J65" s="46"/>
      <c r="K65" s="1"/>
      <c r="L65" s="1"/>
      <c r="M65" s="1"/>
      <c r="N65" s="1"/>
      <c r="O65" s="1"/>
      <c r="P65" s="1"/>
      <c r="Q65" s="1"/>
      <c r="R65" s="1"/>
      <c r="S65" s="1"/>
      <c r="T65" s="1"/>
      <c r="U65" s="1"/>
      <c r="V65" s="1"/>
      <c r="W65" s="1"/>
      <c r="X65" s="1"/>
      <c r="Y65" s="1"/>
      <c r="Z65" s="1"/>
    </row>
    <row r="66" ht="21.0" customHeight="1">
      <c r="A66" s="1"/>
      <c r="B66" s="459" t="s">
        <v>215</v>
      </c>
      <c r="C66" s="455"/>
      <c r="D66" s="566" t="s">
        <v>207</v>
      </c>
      <c r="E66" s="567">
        <f t="shared" ref="E66:H66" si="10">FLOOR(E35*$D$63,1)</f>
        <v>0</v>
      </c>
      <c r="F66" s="567">
        <f t="shared" si="10"/>
        <v>0</v>
      </c>
      <c r="G66" s="567">
        <f t="shared" si="10"/>
        <v>0</v>
      </c>
      <c r="H66" s="567">
        <f t="shared" si="10"/>
        <v>0</v>
      </c>
      <c r="I66" s="568">
        <f t="shared" ref="I66:I70" si="12">SUM(E66:H66)</f>
        <v>0</v>
      </c>
      <c r="J66" s="46"/>
      <c r="K66" s="1"/>
      <c r="L66" s="1"/>
      <c r="M66" s="1"/>
      <c r="N66" s="1"/>
      <c r="O66" s="1"/>
      <c r="P66" s="1"/>
      <c r="Q66" s="1"/>
      <c r="R66" s="1"/>
      <c r="S66" s="1"/>
      <c r="T66" s="1"/>
      <c r="U66" s="1"/>
      <c r="V66" s="1"/>
      <c r="W66" s="1"/>
      <c r="X66" s="1"/>
      <c r="Y66" s="1"/>
      <c r="Z66" s="1"/>
    </row>
    <row r="67" ht="21.0" customHeight="1">
      <c r="A67" s="1"/>
      <c r="B67" s="462" t="s">
        <v>217</v>
      </c>
      <c r="C67" s="455"/>
      <c r="D67" s="463" t="s">
        <v>207</v>
      </c>
      <c r="E67" s="569">
        <f t="shared" ref="E67:H67" si="11">FLOOR(E36*$D$63,1)</f>
        <v>0</v>
      </c>
      <c r="F67" s="569">
        <f t="shared" si="11"/>
        <v>0</v>
      </c>
      <c r="G67" s="569">
        <f t="shared" si="11"/>
        <v>0</v>
      </c>
      <c r="H67" s="569">
        <f t="shared" si="11"/>
        <v>0</v>
      </c>
      <c r="I67" s="570">
        <f t="shared" si="12"/>
        <v>0</v>
      </c>
      <c r="J67" s="46"/>
      <c r="K67" s="1"/>
      <c r="L67" s="1"/>
      <c r="M67" s="1"/>
      <c r="N67" s="1"/>
      <c r="O67" s="1"/>
      <c r="P67" s="1"/>
      <c r="Q67" s="1"/>
      <c r="R67" s="1"/>
      <c r="S67" s="1"/>
      <c r="T67" s="1"/>
      <c r="U67" s="1"/>
      <c r="V67" s="1"/>
      <c r="W67" s="1"/>
      <c r="X67" s="1"/>
      <c r="Y67" s="1"/>
      <c r="Z67" s="1"/>
    </row>
    <row r="68" ht="21.0" customHeight="1">
      <c r="A68" s="1"/>
      <c r="B68" s="459" t="s">
        <v>218</v>
      </c>
      <c r="C68" s="455"/>
      <c r="D68" s="566" t="s">
        <v>207</v>
      </c>
      <c r="E68" s="567">
        <f t="shared" ref="E68:H68" si="13">FLOOR(E37*$D$63,1)</f>
        <v>0</v>
      </c>
      <c r="F68" s="567">
        <f t="shared" si="13"/>
        <v>0</v>
      </c>
      <c r="G68" s="567">
        <f t="shared" si="13"/>
        <v>0</v>
      </c>
      <c r="H68" s="567">
        <f t="shared" si="13"/>
        <v>0</v>
      </c>
      <c r="I68" s="568">
        <f t="shared" si="12"/>
        <v>0</v>
      </c>
      <c r="J68" s="46"/>
      <c r="K68" s="1"/>
      <c r="L68" s="1"/>
      <c r="M68" s="1"/>
      <c r="N68" s="1"/>
      <c r="O68" s="1"/>
      <c r="P68" s="1"/>
      <c r="Q68" s="1"/>
      <c r="R68" s="1"/>
      <c r="S68" s="1"/>
      <c r="T68" s="1"/>
      <c r="U68" s="1"/>
      <c r="V68" s="1"/>
      <c r="W68" s="1"/>
      <c r="X68" s="1"/>
      <c r="Y68" s="1"/>
      <c r="Z68" s="1"/>
    </row>
    <row r="69" ht="21.0" customHeight="1">
      <c r="A69" s="1"/>
      <c r="B69" s="462" t="s">
        <v>233</v>
      </c>
      <c r="C69" s="455"/>
      <c r="D69" s="463" t="s">
        <v>207</v>
      </c>
      <c r="E69" s="569">
        <f t="shared" ref="E69:H69" si="14">FLOOR(E38*$D$63,1)</f>
        <v>0</v>
      </c>
      <c r="F69" s="569">
        <f t="shared" si="14"/>
        <v>0</v>
      </c>
      <c r="G69" s="569">
        <f t="shared" si="14"/>
        <v>0</v>
      </c>
      <c r="H69" s="569">
        <f t="shared" si="14"/>
        <v>0</v>
      </c>
      <c r="I69" s="570">
        <f t="shared" si="12"/>
        <v>0</v>
      </c>
      <c r="J69" s="46"/>
      <c r="K69" s="1"/>
      <c r="L69" s="1"/>
      <c r="M69" s="1"/>
      <c r="N69" s="1"/>
      <c r="O69" s="1"/>
      <c r="P69" s="1"/>
      <c r="Q69" s="1"/>
      <c r="R69" s="1"/>
      <c r="S69" s="1"/>
      <c r="T69" s="1"/>
      <c r="U69" s="1"/>
      <c r="V69" s="1"/>
      <c r="W69" s="1"/>
      <c r="X69" s="1"/>
      <c r="Y69" s="1"/>
      <c r="Z69" s="1"/>
    </row>
    <row r="70" ht="21.0" customHeight="1">
      <c r="A70" s="1"/>
      <c r="B70" s="571" t="s">
        <v>220</v>
      </c>
      <c r="C70" s="211"/>
      <c r="D70" s="572" t="s">
        <v>207</v>
      </c>
      <c r="E70" s="567">
        <f t="shared" ref="E70:H70" si="15">FLOOR(E39*$D$63,1)</f>
        <v>0</v>
      </c>
      <c r="F70" s="567">
        <f t="shared" si="15"/>
        <v>0</v>
      </c>
      <c r="G70" s="567">
        <f t="shared" si="15"/>
        <v>0</v>
      </c>
      <c r="H70" s="567">
        <f t="shared" si="15"/>
        <v>0</v>
      </c>
      <c r="I70" s="573">
        <f t="shared" si="12"/>
        <v>0</v>
      </c>
      <c r="J70" s="46"/>
      <c r="K70" s="1"/>
      <c r="L70" s="1"/>
      <c r="M70" s="1"/>
      <c r="N70" s="1"/>
      <c r="O70" s="1"/>
      <c r="P70" s="1"/>
      <c r="Q70" s="1"/>
      <c r="R70" s="1"/>
      <c r="S70" s="1"/>
      <c r="T70" s="1"/>
      <c r="U70" s="1"/>
      <c r="V70" s="1"/>
      <c r="W70" s="1"/>
      <c r="X70" s="1"/>
      <c r="Y70" s="1"/>
      <c r="Z70" s="1"/>
    </row>
    <row r="71" ht="3.0" customHeight="1">
      <c r="A71" s="1"/>
      <c r="B71" s="498"/>
      <c r="C71" s="498"/>
      <c r="D71" s="499"/>
      <c r="E71" s="500"/>
      <c r="F71" s="500"/>
      <c r="G71" s="500"/>
      <c r="H71" s="500"/>
      <c r="I71" s="574"/>
      <c r="J71" s="46"/>
      <c r="K71" s="1"/>
      <c r="L71" s="1"/>
      <c r="M71" s="1"/>
      <c r="N71" s="1"/>
      <c r="O71" s="1"/>
      <c r="P71" s="1"/>
      <c r="Q71" s="1"/>
      <c r="R71" s="1"/>
      <c r="S71" s="1"/>
      <c r="T71" s="1"/>
      <c r="U71" s="1"/>
      <c r="V71" s="1"/>
      <c r="W71" s="1"/>
      <c r="X71" s="1"/>
      <c r="Y71" s="1"/>
      <c r="Z71" s="1"/>
    </row>
    <row r="72" ht="15.75" customHeight="1">
      <c r="A72" s="1"/>
      <c r="B72" s="575" t="s">
        <v>234</v>
      </c>
      <c r="C72" s="576"/>
      <c r="D72" s="577" t="s">
        <v>207</v>
      </c>
      <c r="E72" s="578">
        <f t="shared" ref="E72:I72" si="16">SUM(E66:E70)</f>
        <v>0</v>
      </c>
      <c r="F72" s="578">
        <f t="shared" si="16"/>
        <v>0</v>
      </c>
      <c r="G72" s="578">
        <f t="shared" si="16"/>
        <v>0</v>
      </c>
      <c r="H72" s="578">
        <f t="shared" si="16"/>
        <v>0</v>
      </c>
      <c r="I72" s="579">
        <f t="shared" si="16"/>
        <v>0</v>
      </c>
      <c r="J72" s="46"/>
      <c r="K72" s="1"/>
      <c r="L72" s="1"/>
      <c r="M72" s="1"/>
      <c r="N72" s="1"/>
      <c r="O72" s="1"/>
      <c r="P72" s="1"/>
      <c r="Q72" s="1"/>
      <c r="R72" s="1"/>
      <c r="S72" s="1"/>
      <c r="T72" s="1"/>
      <c r="U72" s="1"/>
      <c r="V72" s="1"/>
      <c r="W72" s="1"/>
      <c r="X72" s="1"/>
      <c r="Y72" s="1"/>
      <c r="Z72" s="1"/>
    </row>
    <row r="73" ht="9.0" customHeight="1">
      <c r="A73" s="1"/>
      <c r="B73" s="46"/>
      <c r="C73" s="46"/>
      <c r="D73" s="46"/>
      <c r="E73" s="46"/>
      <c r="F73" s="46"/>
      <c r="G73" s="46"/>
      <c r="H73" s="46"/>
      <c r="I73" s="46"/>
      <c r="J73" s="46"/>
      <c r="K73" s="1"/>
      <c r="L73" s="1"/>
      <c r="M73" s="1"/>
      <c r="N73" s="1"/>
      <c r="O73" s="1"/>
      <c r="P73" s="1"/>
      <c r="Q73" s="1"/>
      <c r="R73" s="1"/>
      <c r="S73" s="1"/>
      <c r="T73" s="1"/>
      <c r="U73" s="1"/>
      <c r="V73" s="1"/>
      <c r="W73" s="1"/>
      <c r="X73" s="1"/>
      <c r="Y73" s="1"/>
      <c r="Z73" s="1"/>
    </row>
    <row r="74" ht="15.75" customHeight="1">
      <c r="A74" s="1"/>
      <c r="B74" s="556"/>
      <c r="C74" s="556"/>
      <c r="D74" s="557"/>
      <c r="E74" s="558"/>
      <c r="F74" s="560"/>
      <c r="G74" s="560"/>
      <c r="H74" s="560"/>
      <c r="I74" s="560"/>
      <c r="J74" s="58"/>
      <c r="K74" s="1"/>
      <c r="L74" s="1"/>
      <c r="M74" s="1"/>
      <c r="N74" s="1"/>
      <c r="O74" s="1"/>
      <c r="P74" s="1"/>
      <c r="Q74" s="1"/>
      <c r="R74" s="1"/>
      <c r="S74" s="1"/>
      <c r="T74" s="1"/>
      <c r="U74" s="1"/>
      <c r="V74" s="1"/>
      <c r="W74" s="1"/>
      <c r="X74" s="1"/>
      <c r="Y74" s="1"/>
      <c r="Z74" s="1"/>
    </row>
    <row r="75" ht="15.75" customHeight="1">
      <c r="A75" s="1"/>
      <c r="B75" s="93" t="s">
        <v>235</v>
      </c>
      <c r="C75" s="451"/>
      <c r="D75" s="376"/>
      <c r="E75" s="376"/>
      <c r="F75" s="376"/>
      <c r="G75" s="376"/>
      <c r="H75" s="376"/>
      <c r="I75" s="376"/>
      <c r="J75" s="1"/>
      <c r="K75" s="516"/>
    </row>
    <row r="76" ht="21.0" customHeight="1">
      <c r="A76" s="1"/>
      <c r="B76" s="580" t="s">
        <v>236</v>
      </c>
      <c r="C76" s="3"/>
      <c r="D76" s="3"/>
      <c r="E76" s="3"/>
      <c r="F76" s="3"/>
      <c r="G76" s="3"/>
      <c r="H76" s="3"/>
      <c r="I76" s="3"/>
      <c r="J76" s="4"/>
      <c r="K76" s="516"/>
      <c r="L76" s="1"/>
      <c r="M76" s="1"/>
      <c r="N76" s="1"/>
      <c r="O76" s="1"/>
      <c r="P76" s="1"/>
      <c r="Q76" s="1"/>
      <c r="R76" s="1"/>
      <c r="S76" s="1"/>
      <c r="T76" s="1"/>
      <c r="U76" s="1"/>
      <c r="V76" s="1"/>
      <c r="W76" s="1"/>
      <c r="X76" s="1"/>
      <c r="Y76" s="1"/>
      <c r="Z76" s="1"/>
    </row>
    <row r="77" ht="15.75" customHeight="1">
      <c r="A77" s="1"/>
      <c r="B77" s="454" t="s">
        <v>201</v>
      </c>
      <c r="C77" s="455"/>
      <c r="D77" s="456" t="s">
        <v>202</v>
      </c>
      <c r="E77" s="457">
        <v>2023.0</v>
      </c>
      <c r="F77" s="457">
        <v>2024.0</v>
      </c>
      <c r="G77" s="457">
        <v>2025.0</v>
      </c>
      <c r="H77" s="457">
        <v>2026.0</v>
      </c>
      <c r="I77" s="456" t="s">
        <v>214</v>
      </c>
      <c r="J77" s="581"/>
    </row>
    <row r="78" ht="21.0" customHeight="1">
      <c r="A78" s="1"/>
      <c r="B78" s="459" t="s">
        <v>237</v>
      </c>
      <c r="C78" s="455"/>
      <c r="D78" s="524" t="s">
        <v>207</v>
      </c>
      <c r="E78" s="582">
        <f t="shared" ref="E78:H78" si="17">FLOOR(E72*E52,1)</f>
        <v>0</v>
      </c>
      <c r="F78" s="582">
        <f t="shared" si="17"/>
        <v>0</v>
      </c>
      <c r="G78" s="582">
        <f t="shared" si="17"/>
        <v>0</v>
      </c>
      <c r="H78" s="582">
        <f t="shared" si="17"/>
        <v>0</v>
      </c>
      <c r="I78" s="583">
        <f t="shared" ref="I78:I80" si="19">SUM(E78:H78)</f>
        <v>0</v>
      </c>
      <c r="J78" s="584"/>
      <c r="K78" s="271"/>
      <c r="L78" s="58"/>
      <c r="M78" s="585"/>
      <c r="N78" s="585"/>
    </row>
    <row r="79" ht="21.0" customHeight="1">
      <c r="A79" s="1"/>
      <c r="B79" s="586" t="s">
        <v>238</v>
      </c>
      <c r="C79" s="455"/>
      <c r="D79" s="587" t="s">
        <v>207</v>
      </c>
      <c r="E79" s="588">
        <f t="shared" ref="E79:H79" si="18">E80-E78</f>
        <v>0</v>
      </c>
      <c r="F79" s="588">
        <f t="shared" si="18"/>
        <v>0</v>
      </c>
      <c r="G79" s="588">
        <f t="shared" si="18"/>
        <v>0</v>
      </c>
      <c r="H79" s="588">
        <f t="shared" si="18"/>
        <v>0</v>
      </c>
      <c r="I79" s="589">
        <f t="shared" si="19"/>
        <v>0</v>
      </c>
      <c r="J79" s="46"/>
    </row>
    <row r="80" ht="21.0" customHeight="1">
      <c r="A80" s="1"/>
      <c r="B80" s="459" t="s">
        <v>239</v>
      </c>
      <c r="C80" s="455"/>
      <c r="D80" s="524" t="s">
        <v>207</v>
      </c>
      <c r="E80" s="582">
        <f t="shared" ref="E80:H80" si="20">E72</f>
        <v>0</v>
      </c>
      <c r="F80" s="582">
        <f t="shared" si="20"/>
        <v>0</v>
      </c>
      <c r="G80" s="582">
        <f t="shared" si="20"/>
        <v>0</v>
      </c>
      <c r="H80" s="582">
        <f t="shared" si="20"/>
        <v>0</v>
      </c>
      <c r="I80" s="583">
        <f t="shared" si="19"/>
        <v>0</v>
      </c>
      <c r="J80" s="46"/>
    </row>
    <row r="81" ht="3.0" customHeight="1">
      <c r="A81" s="37"/>
      <c r="B81" s="498"/>
      <c r="C81" s="498"/>
      <c r="D81" s="590"/>
      <c r="E81" s="591"/>
      <c r="F81" s="591"/>
      <c r="G81" s="591"/>
      <c r="H81" s="591"/>
      <c r="I81" s="592"/>
      <c r="J81" s="46"/>
      <c r="K81" s="37"/>
      <c r="L81" s="37"/>
      <c r="M81" s="37"/>
      <c r="N81" s="37"/>
      <c r="O81" s="37"/>
      <c r="P81" s="37"/>
      <c r="Q81" s="37"/>
      <c r="R81" s="37"/>
      <c r="S81" s="37"/>
      <c r="T81" s="37"/>
      <c r="U81" s="37"/>
      <c r="V81" s="37"/>
      <c r="W81" s="37"/>
      <c r="X81" s="37"/>
      <c r="Y81" s="37"/>
      <c r="Z81" s="37"/>
    </row>
    <row r="82" ht="18.0" customHeight="1">
      <c r="A82" s="1"/>
      <c r="B82" s="575" t="s">
        <v>240</v>
      </c>
      <c r="C82" s="576"/>
      <c r="D82" s="577" t="s">
        <v>204</v>
      </c>
      <c r="E82" s="593">
        <f t="shared" ref="E82:I82" si="21">IFERROR(E78/E80,0)</f>
        <v>0</v>
      </c>
      <c r="F82" s="593">
        <f t="shared" si="21"/>
        <v>0</v>
      </c>
      <c r="G82" s="594">
        <f t="shared" si="21"/>
        <v>0</v>
      </c>
      <c r="H82" s="594">
        <f t="shared" si="21"/>
        <v>0</v>
      </c>
      <c r="I82" s="595">
        <f t="shared" si="21"/>
        <v>0</v>
      </c>
      <c r="J82" s="46"/>
    </row>
    <row r="83" ht="9.0" customHeight="1">
      <c r="A83" s="1"/>
      <c r="B83" s="46"/>
      <c r="C83" s="46"/>
      <c r="D83" s="46"/>
      <c r="E83" s="46"/>
      <c r="F83" s="46"/>
      <c r="G83" s="46"/>
      <c r="H83" s="46"/>
      <c r="I83" s="46"/>
      <c r="J83" s="46"/>
      <c r="K83" s="1"/>
      <c r="L83" s="1"/>
      <c r="M83" s="1"/>
      <c r="N83" s="1"/>
      <c r="O83" s="1"/>
      <c r="P83" s="1"/>
      <c r="Q83" s="1"/>
      <c r="R83" s="1"/>
      <c r="S83" s="1"/>
      <c r="T83" s="1"/>
      <c r="U83" s="1"/>
      <c r="V83" s="1"/>
      <c r="W83" s="1"/>
      <c r="X83" s="1"/>
      <c r="Y83" s="1"/>
      <c r="Z83" s="1"/>
    </row>
    <row r="84" ht="15.75" customHeight="1">
      <c r="A84" s="1"/>
      <c r="B84" s="1"/>
      <c r="C84" s="376"/>
      <c r="D84" s="212"/>
      <c r="E84" s="212"/>
      <c r="F84" s="212"/>
      <c r="G84" s="212"/>
      <c r="H84" s="212"/>
      <c r="I84" s="376"/>
      <c r="J84" s="212"/>
    </row>
    <row r="85" ht="15.75" customHeight="1">
      <c r="A85" s="1"/>
      <c r="B85" s="93" t="s">
        <v>241</v>
      </c>
      <c r="C85" s="58"/>
      <c r="D85" s="58"/>
      <c r="E85" s="58"/>
      <c r="F85" s="58"/>
      <c r="G85" s="58"/>
      <c r="H85" s="58"/>
      <c r="I85" s="58"/>
      <c r="J85" s="272"/>
      <c r="K85" s="1"/>
      <c r="L85" s="1"/>
      <c r="M85" s="1"/>
      <c r="N85" s="1"/>
      <c r="O85" s="1"/>
      <c r="P85" s="1"/>
      <c r="Q85" s="1"/>
      <c r="R85" s="1"/>
      <c r="S85" s="1"/>
      <c r="T85" s="1"/>
      <c r="U85" s="1"/>
      <c r="V85" s="1"/>
      <c r="W85" s="1"/>
      <c r="X85" s="1"/>
      <c r="Y85" s="1"/>
      <c r="Z85" s="1"/>
    </row>
    <row r="86" ht="4.5" customHeight="1">
      <c r="A86" s="1"/>
      <c r="B86" s="520"/>
      <c r="C86" s="520"/>
      <c r="D86" s="520"/>
      <c r="E86" s="520"/>
      <c r="F86" s="520"/>
      <c r="G86" s="520"/>
      <c r="H86" s="520"/>
      <c r="I86" s="520"/>
      <c r="J86" s="46"/>
      <c r="K86" s="1"/>
      <c r="L86" s="1"/>
      <c r="M86" s="1"/>
      <c r="N86" s="1"/>
      <c r="O86" s="1"/>
      <c r="P86" s="1"/>
      <c r="Q86" s="1"/>
      <c r="R86" s="1"/>
      <c r="S86" s="1"/>
      <c r="T86" s="1"/>
      <c r="U86" s="1"/>
      <c r="V86" s="1"/>
      <c r="W86" s="1"/>
      <c r="X86" s="1"/>
      <c r="Y86" s="1"/>
      <c r="Z86" s="1"/>
    </row>
    <row r="87" ht="43.5" customHeight="1">
      <c r="A87" s="1"/>
      <c r="B87" s="596" t="s">
        <v>242</v>
      </c>
      <c r="C87" s="46"/>
      <c r="D87" s="166"/>
      <c r="E87" s="66"/>
      <c r="F87" s="66"/>
      <c r="G87" s="67"/>
      <c r="H87" s="46"/>
      <c r="I87" s="46"/>
      <c r="J87" s="46"/>
      <c r="K87" s="1"/>
      <c r="L87" s="1"/>
      <c r="M87" s="1"/>
      <c r="N87" s="1"/>
      <c r="O87" s="1"/>
      <c r="P87" s="1"/>
      <c r="Q87" s="1"/>
      <c r="R87" s="1"/>
      <c r="S87" s="1"/>
      <c r="T87" s="1"/>
      <c r="U87" s="1"/>
      <c r="V87" s="1"/>
      <c r="W87" s="1"/>
      <c r="X87" s="1"/>
      <c r="Y87" s="1"/>
      <c r="Z87" s="1"/>
    </row>
    <row r="88" ht="9.0" customHeight="1">
      <c r="A88" s="1"/>
      <c r="B88" s="46"/>
      <c r="C88" s="46"/>
      <c r="D88" s="46"/>
      <c r="E88" s="46"/>
      <c r="F88" s="46"/>
      <c r="G88" s="46"/>
      <c r="H88" s="46"/>
      <c r="I88" s="46"/>
      <c r="J88" s="46"/>
      <c r="K88" s="1"/>
      <c r="L88" s="1"/>
      <c r="M88" s="1"/>
      <c r="N88" s="1"/>
      <c r="O88" s="1"/>
      <c r="P88" s="1"/>
      <c r="Q88" s="1"/>
      <c r="R88" s="1"/>
      <c r="S88" s="1"/>
      <c r="T88" s="1"/>
      <c r="U88" s="1"/>
      <c r="V88" s="1"/>
      <c r="W88" s="1"/>
      <c r="X88" s="1"/>
      <c r="Y88" s="1"/>
      <c r="Z88" s="1"/>
    </row>
    <row r="89" ht="15.0" customHeight="1">
      <c r="A89" s="1"/>
      <c r="B89" s="58"/>
      <c r="C89" s="58"/>
      <c r="D89" s="58"/>
      <c r="E89" s="58"/>
      <c r="F89" s="58"/>
      <c r="G89" s="58"/>
      <c r="H89" s="58"/>
      <c r="I89" s="58"/>
      <c r="J89" s="272"/>
      <c r="K89" s="1"/>
      <c r="L89" s="1"/>
      <c r="M89" s="1"/>
      <c r="N89" s="1"/>
      <c r="O89" s="1"/>
      <c r="P89" s="1"/>
      <c r="Q89" s="1"/>
      <c r="R89" s="1"/>
      <c r="S89" s="1"/>
      <c r="T89" s="1"/>
      <c r="U89" s="1"/>
      <c r="V89" s="1"/>
      <c r="W89" s="1"/>
      <c r="X89" s="1"/>
      <c r="Y89" s="1"/>
      <c r="Z89" s="1"/>
    </row>
    <row r="90" ht="15.0" customHeight="1">
      <c r="A90" s="1"/>
      <c r="B90" s="58"/>
      <c r="C90" s="58"/>
      <c r="D90" s="58"/>
      <c r="E90" s="58"/>
      <c r="F90" s="58"/>
      <c r="G90" s="58"/>
      <c r="H90" s="58"/>
      <c r="I90" s="58"/>
      <c r="J90" s="272"/>
      <c r="K90" s="1"/>
      <c r="L90" s="1"/>
      <c r="M90" s="1"/>
      <c r="N90" s="1"/>
      <c r="O90" s="1"/>
      <c r="P90" s="1"/>
      <c r="Q90" s="1"/>
      <c r="R90" s="1"/>
      <c r="S90" s="1"/>
      <c r="T90" s="1"/>
      <c r="U90" s="1"/>
      <c r="V90" s="1"/>
      <c r="W90" s="1"/>
      <c r="X90" s="1"/>
      <c r="Y90" s="1"/>
      <c r="Z90" s="1"/>
    </row>
    <row r="91" ht="15.0" customHeight="1">
      <c r="A91" s="1"/>
      <c r="B91" s="58"/>
      <c r="C91" s="58"/>
      <c r="D91" s="58"/>
      <c r="E91" s="58"/>
      <c r="F91" s="58"/>
      <c r="G91" s="58"/>
      <c r="H91" s="58"/>
      <c r="I91" s="58"/>
      <c r="J91" s="58"/>
      <c r="K91" s="1"/>
      <c r="L91" s="1"/>
      <c r="M91" s="1"/>
      <c r="N91" s="1"/>
      <c r="O91" s="1"/>
      <c r="P91" s="1"/>
      <c r="Q91" s="1"/>
      <c r="R91" s="1"/>
      <c r="S91" s="1"/>
      <c r="T91" s="1"/>
      <c r="U91" s="1"/>
      <c r="V91" s="1"/>
      <c r="W91" s="1"/>
      <c r="X91" s="1"/>
      <c r="Y91" s="1"/>
      <c r="Z91" s="1"/>
    </row>
    <row r="92" ht="15.75" customHeight="1">
      <c r="A92" s="1"/>
      <c r="B92" s="265" t="str">
        <f>Pokyny!E40</f>
        <v> Verze 1: květen 2023.</v>
      </c>
      <c r="C92" s="3"/>
      <c r="D92" s="3"/>
      <c r="E92" s="3"/>
      <c r="F92" s="3"/>
      <c r="G92" s="3"/>
      <c r="H92" s="3"/>
      <c r="I92" s="3"/>
      <c r="J92" s="4"/>
    </row>
    <row r="93" ht="15.75" customHeight="1">
      <c r="A93" s="1"/>
      <c r="B93" s="597"/>
      <c r="C93" s="597"/>
      <c r="D93" s="597"/>
      <c r="E93" s="597"/>
      <c r="F93" s="597"/>
      <c r="G93" s="597"/>
      <c r="H93" s="597"/>
      <c r="I93" s="598"/>
      <c r="J93" s="598"/>
    </row>
    <row r="94" ht="15.75" customHeight="1">
      <c r="A94" s="1"/>
      <c r="B94" s="1"/>
      <c r="C94" s="1"/>
      <c r="D94" s="1"/>
      <c r="E94" s="1"/>
      <c r="F94" s="1"/>
      <c r="G94" s="1"/>
      <c r="H94" s="1"/>
      <c r="I94" s="416"/>
      <c r="J94" s="416"/>
    </row>
    <row r="95" ht="15.75" customHeight="1">
      <c r="A95" s="1"/>
      <c r="C95" s="1"/>
      <c r="I95" s="212"/>
      <c r="J95" s="212"/>
    </row>
    <row r="96" ht="15.75" customHeight="1">
      <c r="A96" s="1"/>
      <c r="B96" s="599"/>
      <c r="I96" s="212"/>
    </row>
    <row r="97" ht="12.75" customHeight="1">
      <c r="A97" s="1"/>
      <c r="B97" s="600"/>
      <c r="C97" s="1"/>
      <c r="D97" s="1"/>
      <c r="E97" s="601"/>
      <c r="F97" s="601"/>
      <c r="J97" s="602"/>
    </row>
    <row r="98" ht="15.75" customHeight="1">
      <c r="A98" s="1"/>
      <c r="B98" s="603"/>
      <c r="C98" s="1"/>
      <c r="D98" s="1"/>
      <c r="E98" s="1"/>
      <c r="F98" s="1"/>
      <c r="I98" s="209"/>
      <c r="J98" s="602"/>
    </row>
    <row r="99" ht="12.75" customHeight="1">
      <c r="A99" s="1"/>
      <c r="B99" s="604"/>
      <c r="C99" s="599"/>
      <c r="D99" s="599"/>
      <c r="E99" s="599"/>
      <c r="F99" s="599"/>
      <c r="J99" s="605"/>
    </row>
    <row r="100" ht="15.75" customHeight="1">
      <c r="A100" s="1"/>
      <c r="B100" s="1"/>
      <c r="C100" s="1"/>
      <c r="D100" s="1"/>
      <c r="E100" s="1"/>
      <c r="F100" s="1"/>
    </row>
    <row r="101" ht="15.75" customHeight="1">
      <c r="A101" s="1"/>
      <c r="C101" s="1"/>
    </row>
    <row r="102" ht="15.75" customHeight="1">
      <c r="A102" s="1"/>
      <c r="C102" s="1"/>
    </row>
    <row r="103" ht="15.75" customHeight="1">
      <c r="A103" s="1"/>
      <c r="C103" s="1"/>
    </row>
    <row r="104" ht="15.75" customHeight="1">
      <c r="A104" s="1"/>
      <c r="C104" s="1"/>
    </row>
    <row r="105" ht="15.75" customHeight="1">
      <c r="A105" s="1"/>
      <c r="C105" s="1"/>
    </row>
    <row r="106" ht="15.75" customHeight="1">
      <c r="A106" s="1"/>
      <c r="C106" s="1"/>
    </row>
    <row r="107" ht="15.75" customHeight="1">
      <c r="A107" s="1"/>
      <c r="C107" s="1"/>
    </row>
    <row r="108" ht="15.75" customHeight="1">
      <c r="A108" s="1"/>
      <c r="C108" s="1"/>
    </row>
    <row r="109" ht="15.75" customHeight="1">
      <c r="A109" s="1"/>
      <c r="C109" s="1"/>
    </row>
    <row r="110" ht="15.75" customHeight="1">
      <c r="A110" s="1"/>
      <c r="C110" s="1"/>
    </row>
    <row r="111" ht="15.75" customHeight="1">
      <c r="A111" s="1"/>
      <c r="C111" s="1"/>
    </row>
  </sheetData>
  <mergeCells count="49">
    <mergeCell ref="B3:G3"/>
    <mergeCell ref="B6:J6"/>
    <mergeCell ref="D8:F8"/>
    <mergeCell ref="D10:E10"/>
    <mergeCell ref="B14:C14"/>
    <mergeCell ref="B15:C15"/>
    <mergeCell ref="B16:C16"/>
    <mergeCell ref="B18:C18"/>
    <mergeCell ref="B19:C19"/>
    <mergeCell ref="B20:C20"/>
    <mergeCell ref="B25:H25"/>
    <mergeCell ref="B33:H33"/>
    <mergeCell ref="B34:C34"/>
    <mergeCell ref="B35:C35"/>
    <mergeCell ref="B36:C36"/>
    <mergeCell ref="B37:C37"/>
    <mergeCell ref="B38:C38"/>
    <mergeCell ref="B39:C39"/>
    <mergeCell ref="B41:C41"/>
    <mergeCell ref="J41:J42"/>
    <mergeCell ref="B46:I46"/>
    <mergeCell ref="B48:C48"/>
    <mergeCell ref="B49:C49"/>
    <mergeCell ref="B50:C50"/>
    <mergeCell ref="B51:C51"/>
    <mergeCell ref="B52:C52"/>
    <mergeCell ref="D55:F55"/>
    <mergeCell ref="G55:I55"/>
    <mergeCell ref="D57:F57"/>
    <mergeCell ref="G57:I57"/>
    <mergeCell ref="B61:J61"/>
    <mergeCell ref="B62:J62"/>
    <mergeCell ref="B63:C63"/>
    <mergeCell ref="B65:C65"/>
    <mergeCell ref="B66:C66"/>
    <mergeCell ref="B78:C78"/>
    <mergeCell ref="B79:C79"/>
    <mergeCell ref="B80:C80"/>
    <mergeCell ref="B82:C82"/>
    <mergeCell ref="D87:G87"/>
    <mergeCell ref="B92:J92"/>
    <mergeCell ref="B96:G96"/>
    <mergeCell ref="B67:C67"/>
    <mergeCell ref="B68:C68"/>
    <mergeCell ref="B69:C69"/>
    <mergeCell ref="B70:C70"/>
    <mergeCell ref="B72:C72"/>
    <mergeCell ref="B76:J76"/>
    <mergeCell ref="B77:C77"/>
  </mergeCells>
  <conditionalFormatting sqref="B4:C4">
    <cfRule type="notContainsBlanks" dxfId="2" priority="1">
      <formula>LEN(TRIM(B4))&gt;0</formula>
    </cfRule>
  </conditionalFormatting>
  <conditionalFormatting sqref="D8">
    <cfRule type="containsText" dxfId="3" priority="2" operator="containsText" text="chybí">
      <formula>NOT(ISERROR(SEARCH(("chybí"),(D8))))</formula>
    </cfRule>
  </conditionalFormatting>
  <conditionalFormatting sqref="D8">
    <cfRule type="notContainsText" dxfId="4" priority="3" operator="notContains" text="Chybí">
      <formula>ISERROR(SEARCH(("Chybí"),(D8)))</formula>
    </cfRule>
  </conditionalFormatting>
  <conditionalFormatting sqref="J36">
    <cfRule type="expression" dxfId="5" priority="4">
      <formula>SUM($E$36:$H$36)&gt;$I$36</formula>
    </cfRule>
  </conditionalFormatting>
  <conditionalFormatting sqref="J37">
    <cfRule type="expression" dxfId="5" priority="5">
      <formula>SUM($E$37:$H$37)&gt;$I$37</formula>
    </cfRule>
  </conditionalFormatting>
  <conditionalFormatting sqref="J38">
    <cfRule type="expression" dxfId="5" priority="6">
      <formula>SUM($E$38:$H$38)&gt;$I$38</formula>
    </cfRule>
  </conditionalFormatting>
  <conditionalFormatting sqref="D55:F55 D57:F57">
    <cfRule type="containsText" dxfId="0" priority="7" operator="containsText" text="nižší">
      <formula>NOT(ISERROR(SEARCH(("nižší"),(D55))))</formula>
    </cfRule>
  </conditionalFormatting>
  <conditionalFormatting sqref="D55:F55 D57:F57">
    <cfRule type="containsText" dxfId="5" priority="8" operator="containsText" text="převyšuje">
      <formula>NOT(ISERROR(SEARCH(("převyšuje"),(D55))))</formula>
    </cfRule>
  </conditionalFormatting>
  <conditionalFormatting sqref="D55:F55 D57:F57">
    <cfRule type="containsText" dxfId="6" priority="9" operator="containsText" text="v pořádku">
      <formula>NOT(ISERROR(SEARCH(("v pořádku"),(D55))))</formula>
    </cfRule>
  </conditionalFormatting>
  <conditionalFormatting sqref="J39">
    <cfRule type="expression" dxfId="5" priority="10">
      <formula>SUM($E$39:$H$39)&gt;$I$39</formula>
    </cfRule>
  </conditionalFormatting>
  <conditionalFormatting sqref="E51:H51">
    <cfRule type="expression" dxfId="7" priority="11">
      <formula>E$51&gt;E$50</formula>
    </cfRule>
  </conditionalFormatting>
  <conditionalFormatting sqref="E51:H51">
    <cfRule type="expression" dxfId="8" priority="12">
      <formula>E$51&lt;=E50</formula>
    </cfRule>
  </conditionalFormatting>
  <conditionalFormatting sqref="E39 F39:H39">
    <cfRule type="expression" dxfId="9" priority="13">
      <formula>E$42="Přesáhli jste maximální možnou výši nepřímých nákladů pro daný rok."</formula>
    </cfRule>
  </conditionalFormatting>
  <dataValidations>
    <dataValidation type="list" allowBlank="1" sqref="D10">
      <formula1>"Vyberte možnost,MP - malý podnik,SP - střední podnik,VP - velký podnik"</formula1>
    </dataValidation>
    <dataValidation type="list" allowBlank="1" showInputMessage="1" showErrorMessage="1" prompt="Vyberte z možností rozevíracího seznamu." sqref="D27">
      <formula1>'číselníky'!$H$2:$H$3</formula1>
    </dataValidation>
  </dataValidations>
  <hyperlinks>
    <hyperlink r:id="rId1" ref="B32"/>
  </hyperlinks>
  <printOptions/>
  <pageMargins bottom="0.787401575" footer="0.0" header="0.0" left="0.7" right="0.7" top="0.787401575"/>
  <pageSetup paperSize="9" orientation="landscape"/>
  <drawing r:id="rId2"/>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17.14"/>
    <col customWidth="1" min="7" max="7" width="13.43"/>
    <col customWidth="1" min="8" max="8" width="17.14"/>
    <col customWidth="1" min="10" max="10" width="51.71"/>
    <col customWidth="1" min="11" max="11" width="62.14"/>
    <col customWidth="1" min="15" max="15" width="27.0"/>
    <col customWidth="1" min="21" max="21" width="34.57"/>
    <col customWidth="1" min="22" max="22" width="164.0"/>
    <col customWidth="1" min="28" max="28" width="47.0"/>
    <col customWidth="1" min="29" max="29" width="144.29"/>
  </cols>
  <sheetData>
    <row r="1" ht="15.0" customHeight="1">
      <c r="A1" s="606" t="s">
        <v>30</v>
      </c>
      <c r="B1" s="606" t="s">
        <v>243</v>
      </c>
      <c r="C1" s="1"/>
      <c r="D1" s="121" t="s">
        <v>244</v>
      </c>
      <c r="E1" s="1"/>
      <c r="F1" s="1"/>
      <c r="G1" s="1"/>
      <c r="H1" s="121" t="s">
        <v>245</v>
      </c>
      <c r="I1" s="1"/>
      <c r="J1" s="121" t="s">
        <v>246</v>
      </c>
      <c r="K1" s="1"/>
      <c r="L1" s="1"/>
      <c r="M1" s="607" t="s">
        <v>30</v>
      </c>
      <c r="N1" s="1"/>
      <c r="O1" s="608" t="s">
        <v>247</v>
      </c>
      <c r="P1" s="1"/>
      <c r="Q1" s="1"/>
      <c r="R1" s="1"/>
      <c r="S1" s="1"/>
      <c r="T1" s="1"/>
      <c r="U1" s="608" t="s">
        <v>248</v>
      </c>
      <c r="V1" s="1"/>
      <c r="W1" s="1"/>
      <c r="X1" s="1"/>
      <c r="Y1" s="1"/>
      <c r="Z1" s="1"/>
      <c r="AA1" s="1"/>
      <c r="AB1" s="609" t="s">
        <v>249</v>
      </c>
      <c r="AC1" s="1"/>
      <c r="AD1" s="1"/>
      <c r="AE1" s="1"/>
      <c r="AF1" s="1"/>
      <c r="AG1" s="1"/>
      <c r="AH1" s="1"/>
    </row>
    <row r="2" ht="15.75" customHeight="1">
      <c r="A2" s="610">
        <v>1.0</v>
      </c>
      <c r="B2" s="278">
        <v>2020.0</v>
      </c>
      <c r="C2" s="122"/>
      <c r="D2" s="611" t="s">
        <v>250</v>
      </c>
      <c r="H2" s="278" t="s">
        <v>251</v>
      </c>
      <c r="I2" s="122"/>
      <c r="J2" s="278" t="s">
        <v>252</v>
      </c>
      <c r="K2" s="122"/>
      <c r="L2" s="122"/>
      <c r="M2" s="610">
        <v>12.0</v>
      </c>
      <c r="N2" s="122"/>
      <c r="O2" s="610" t="s">
        <v>67</v>
      </c>
      <c r="P2" s="122"/>
      <c r="Q2" s="122"/>
      <c r="R2" s="122"/>
      <c r="S2" s="122"/>
      <c r="T2" s="122"/>
      <c r="U2" s="610" t="s">
        <v>67</v>
      </c>
      <c r="V2" s="612"/>
      <c r="Y2" s="122"/>
      <c r="AA2" s="122"/>
      <c r="AB2" s="613" t="s">
        <v>253</v>
      </c>
      <c r="AC2" s="122"/>
    </row>
    <row r="3" ht="15.75" customHeight="1">
      <c r="A3" s="610">
        <v>2.0</v>
      </c>
      <c r="B3" s="278">
        <v>2021.0</v>
      </c>
      <c r="C3" s="278"/>
      <c r="D3" s="614" t="s">
        <v>254</v>
      </c>
      <c r="H3" s="278" t="s">
        <v>255</v>
      </c>
      <c r="I3" s="278"/>
      <c r="J3" s="278" t="s">
        <v>256</v>
      </c>
      <c r="K3" s="278"/>
      <c r="L3" s="278"/>
      <c r="M3" s="610">
        <v>1.0</v>
      </c>
      <c r="N3" s="278"/>
      <c r="O3" s="610" t="s">
        <v>257</v>
      </c>
      <c r="P3" s="278"/>
      <c r="Q3" s="278"/>
      <c r="R3" s="278"/>
      <c r="S3" s="278"/>
      <c r="T3" s="278"/>
      <c r="U3" s="610" t="s">
        <v>258</v>
      </c>
      <c r="V3" s="278"/>
      <c r="W3" s="1"/>
      <c r="X3" s="1"/>
      <c r="Y3" s="278"/>
      <c r="AA3" s="278"/>
      <c r="AB3" s="615" t="s">
        <v>259</v>
      </c>
      <c r="AC3" s="616"/>
      <c r="AE3" s="1" t="s">
        <v>260</v>
      </c>
      <c r="AG3" s="1" t="s">
        <v>261</v>
      </c>
    </row>
    <row r="4" ht="15.75" customHeight="1">
      <c r="A4" s="610">
        <v>3.0</v>
      </c>
      <c r="B4" s="278">
        <v>2022.0</v>
      </c>
      <c r="D4" s="278"/>
      <c r="E4" s="278"/>
      <c r="F4" s="278"/>
      <c r="G4" s="617"/>
      <c r="H4" s="318"/>
      <c r="I4" s="278"/>
      <c r="J4" s="278" t="s">
        <v>262</v>
      </c>
      <c r="K4" s="278"/>
      <c r="L4" s="278"/>
      <c r="M4" s="610">
        <v>2.0</v>
      </c>
      <c r="N4" s="278"/>
      <c r="O4" s="610" t="s">
        <v>263</v>
      </c>
      <c r="P4" s="278"/>
      <c r="Q4" s="278"/>
      <c r="R4" s="278"/>
      <c r="S4" s="278"/>
      <c r="T4" s="278"/>
      <c r="U4" s="610" t="s">
        <v>264</v>
      </c>
      <c r="V4" s="618"/>
      <c r="W4" s="1"/>
      <c r="X4" s="1"/>
      <c r="Y4" s="278"/>
      <c r="Z4" s="278"/>
      <c r="AA4" s="278"/>
      <c r="AB4" s="619" t="s">
        <v>265</v>
      </c>
      <c r="AC4" s="620"/>
      <c r="AD4" s="278"/>
      <c r="AE4" s="278" t="s">
        <v>266</v>
      </c>
      <c r="AF4" s="1" t="s">
        <v>267</v>
      </c>
      <c r="AG4" s="1" t="s">
        <v>268</v>
      </c>
      <c r="AH4" s="1" t="s">
        <v>267</v>
      </c>
    </row>
    <row r="5" ht="15.75" customHeight="1">
      <c r="A5" s="610">
        <v>4.0</v>
      </c>
      <c r="B5" s="278">
        <v>2023.0</v>
      </c>
      <c r="D5" s="278" t="s">
        <v>269</v>
      </c>
      <c r="E5" s="278"/>
      <c r="F5" s="278"/>
      <c r="G5" s="617"/>
      <c r="H5" s="318"/>
      <c r="J5" s="278"/>
      <c r="K5" s="278"/>
      <c r="L5" s="278"/>
      <c r="M5" s="610">
        <v>3.0</v>
      </c>
      <c r="N5" s="278"/>
      <c r="O5" s="610" t="s">
        <v>270</v>
      </c>
      <c r="P5" s="278"/>
      <c r="Q5" s="278"/>
      <c r="R5" s="278"/>
      <c r="S5" s="278"/>
      <c r="T5" s="278"/>
      <c r="U5" s="610" t="s">
        <v>271</v>
      </c>
      <c r="V5" s="618"/>
      <c r="W5" s="621"/>
      <c r="X5" s="621"/>
      <c r="Y5" s="278"/>
      <c r="Z5" s="278"/>
      <c r="AA5" s="278"/>
      <c r="AB5" s="619" t="s">
        <v>272</v>
      </c>
      <c r="AC5" s="620"/>
      <c r="AD5" s="278"/>
      <c r="AE5" s="278"/>
    </row>
    <row r="6" ht="15.75" customHeight="1">
      <c r="A6" s="610">
        <v>5.0</v>
      </c>
      <c r="B6" s="278">
        <v>2024.0</v>
      </c>
      <c r="D6" s="1" t="s">
        <v>273</v>
      </c>
      <c r="G6" s="617"/>
      <c r="H6" s="318"/>
      <c r="I6" s="278"/>
      <c r="K6" s="278"/>
      <c r="L6" s="278"/>
      <c r="M6" s="610">
        <v>4.0</v>
      </c>
      <c r="N6" s="278"/>
      <c r="O6" s="610" t="s">
        <v>274</v>
      </c>
      <c r="P6" s="278"/>
      <c r="Q6" s="278"/>
      <c r="R6" s="278"/>
      <c r="S6" s="278"/>
      <c r="T6" s="278"/>
      <c r="U6" s="610" t="s">
        <v>275</v>
      </c>
      <c r="V6" s="618"/>
      <c r="W6" s="1"/>
      <c r="X6" s="1"/>
      <c r="Y6" s="278"/>
      <c r="Z6" s="278"/>
      <c r="AA6" s="278"/>
      <c r="AB6" s="619" t="s">
        <v>276</v>
      </c>
      <c r="AC6" s="620"/>
      <c r="AD6" s="278"/>
      <c r="AE6" s="278" t="s">
        <v>277</v>
      </c>
    </row>
    <row r="7" ht="15.75" customHeight="1">
      <c r="A7" s="610">
        <v>6.0</v>
      </c>
      <c r="B7" s="278">
        <v>2025.0</v>
      </c>
      <c r="D7" s="1" t="s">
        <v>278</v>
      </c>
      <c r="G7" s="617"/>
      <c r="H7" s="318"/>
      <c r="K7" s="278"/>
      <c r="L7" s="278"/>
      <c r="N7" s="278"/>
      <c r="O7" s="610" t="s">
        <v>279</v>
      </c>
      <c r="P7" s="278"/>
      <c r="Q7" s="278"/>
      <c r="R7" s="278"/>
      <c r="S7" s="278"/>
      <c r="T7" s="278"/>
      <c r="U7" s="610" t="s">
        <v>280</v>
      </c>
      <c r="V7" s="618"/>
      <c r="W7" s="622"/>
      <c r="X7" s="622"/>
      <c r="Y7" s="278"/>
      <c r="Z7" s="278"/>
      <c r="AA7" s="278"/>
      <c r="AB7" s="619" t="s">
        <v>281</v>
      </c>
      <c r="AC7" s="620"/>
      <c r="AD7" s="278"/>
      <c r="AE7" s="278" t="str">
        <f t="shared" ref="AE7:AF7" si="1">IF(FP_DU="MP - malý podnik",#REF!,IF(FP_DU="SP - střední podnik",#REF!,IF(FP_DU="VP - velký podnik",#REF!,#REF!)))</f>
        <v>#REF!</v>
      </c>
      <c r="AF7" s="521" t="str">
        <f t="shared" si="1"/>
        <v>#REF!</v>
      </c>
      <c r="AG7" s="521" t="str">
        <f t="shared" ref="AG7:AH7" si="2">IF(#REF!="MP - malý podnik",#REF!,IF(#REF!="SP - střední podnik",#REF!,IF(#REF!="VP - velký podnik",#REF!,#REF!)))</f>
        <v>#REF!</v>
      </c>
      <c r="AH7" s="521" t="str">
        <f t="shared" si="2"/>
        <v>#REF!</v>
      </c>
    </row>
    <row r="8" ht="15.75" customHeight="1">
      <c r="A8" s="610">
        <v>7.0</v>
      </c>
      <c r="B8" s="278">
        <v>2026.0</v>
      </c>
      <c r="G8" s="617"/>
      <c r="H8" s="318"/>
      <c r="N8" s="278"/>
      <c r="O8" s="610" t="s">
        <v>282</v>
      </c>
      <c r="P8" s="278"/>
      <c r="Q8" s="278"/>
      <c r="R8" s="278"/>
      <c r="S8" s="278"/>
      <c r="T8" s="278"/>
      <c r="U8" s="610" t="s">
        <v>283</v>
      </c>
      <c r="V8" s="618"/>
      <c r="W8" s="1"/>
      <c r="X8" s="1"/>
      <c r="Y8" s="278"/>
      <c r="Z8" s="278"/>
      <c r="AA8" s="278"/>
      <c r="AB8" s="619" t="s">
        <v>284</v>
      </c>
      <c r="AC8" s="620"/>
      <c r="AD8" s="278"/>
      <c r="AE8" s="278" t="s">
        <v>285</v>
      </c>
    </row>
    <row r="9" ht="15.75" customHeight="1">
      <c r="A9" s="610">
        <v>8.0</v>
      </c>
      <c r="B9" s="278">
        <v>2027.0</v>
      </c>
      <c r="G9" s="617"/>
      <c r="H9" s="318"/>
      <c r="J9" s="608" t="s">
        <v>286</v>
      </c>
      <c r="K9" s="608" t="s">
        <v>287</v>
      </c>
      <c r="N9" s="278"/>
      <c r="O9" s="610" t="s">
        <v>288</v>
      </c>
      <c r="P9" s="278"/>
      <c r="Q9" s="278"/>
      <c r="R9" s="278"/>
      <c r="S9" s="278"/>
      <c r="T9" s="278"/>
      <c r="U9" s="610" t="s">
        <v>289</v>
      </c>
      <c r="V9" s="618"/>
      <c r="W9" s="1"/>
      <c r="X9" s="1"/>
      <c r="Y9" s="278"/>
      <c r="Z9" s="278"/>
      <c r="AA9" s="278"/>
      <c r="AB9" s="619" t="s">
        <v>290</v>
      </c>
      <c r="AC9" s="620"/>
      <c r="AD9" s="278"/>
      <c r="AE9" s="278" t="str">
        <f t="shared" ref="AE9:AF9" si="3">IF(FP_DU="MP - malý podnik",#REF!,IF(FP_DU="SP - střední podnik",#REF!,IF(FP_DU="VP - velký podnik",#REF!,#REF!)))</f>
        <v>#REF!</v>
      </c>
      <c r="AF9" s="521" t="str">
        <f t="shared" si="3"/>
        <v>#REF!</v>
      </c>
      <c r="AG9" s="521" t="str">
        <f t="shared" ref="AG9:AH9" si="4">IF(#REF!="MP - malý podnik",#REF!,IF(#REF!="SP - střední podnik",#REF!,IF(#REF!="VP - velký podnik",#REF!,#REF!)))</f>
        <v>#REF!</v>
      </c>
      <c r="AH9" s="521" t="str">
        <f t="shared" si="4"/>
        <v>#REF!</v>
      </c>
    </row>
    <row r="10" ht="15.75" customHeight="1">
      <c r="A10" s="610">
        <v>9.0</v>
      </c>
      <c r="B10" s="278">
        <v>2028.0</v>
      </c>
      <c r="D10" s="1" t="s">
        <v>291</v>
      </c>
      <c r="G10" s="617"/>
      <c r="H10" s="318"/>
      <c r="J10" s="278" t="s">
        <v>292</v>
      </c>
      <c r="K10" s="607" t="s">
        <v>293</v>
      </c>
      <c r="O10" s="610" t="s">
        <v>294</v>
      </c>
      <c r="P10" s="278"/>
      <c r="Q10" s="278"/>
      <c r="R10" s="278"/>
      <c r="S10" s="278"/>
      <c r="T10" s="278"/>
      <c r="U10" s="610" t="s">
        <v>295</v>
      </c>
      <c r="V10" s="618"/>
      <c r="W10" s="1"/>
      <c r="X10" s="623"/>
      <c r="Y10" s="278"/>
      <c r="Z10" s="278"/>
      <c r="AA10" s="278"/>
      <c r="AB10" s="624" t="s">
        <v>296</v>
      </c>
      <c r="AC10" s="620"/>
      <c r="AD10" s="278"/>
      <c r="AE10" s="278"/>
    </row>
    <row r="11" ht="15.75" customHeight="1">
      <c r="A11" s="610">
        <v>10.0</v>
      </c>
      <c r="B11" s="278"/>
      <c r="D11" s="1" t="s">
        <v>297</v>
      </c>
      <c r="G11" s="617"/>
      <c r="H11" s="318"/>
      <c r="J11" s="278" t="s">
        <v>298</v>
      </c>
      <c r="K11" s="607" t="s">
        <v>299</v>
      </c>
      <c r="O11" s="610" t="s">
        <v>300</v>
      </c>
      <c r="P11" s="278"/>
      <c r="Q11" s="278"/>
      <c r="R11" s="278"/>
      <c r="S11" s="278"/>
      <c r="T11" s="278"/>
      <c r="U11" s="610" t="s">
        <v>301</v>
      </c>
      <c r="V11" s="618"/>
      <c r="W11" s="1"/>
      <c r="X11" s="600"/>
      <c r="Y11" s="278"/>
      <c r="Z11" s="278"/>
      <c r="AA11" s="278"/>
      <c r="AB11" s="624" t="s">
        <v>302</v>
      </c>
      <c r="AC11" s="620"/>
      <c r="AD11" s="278"/>
      <c r="AE11" s="278"/>
    </row>
    <row r="12" ht="15.75" customHeight="1">
      <c r="A12" s="610">
        <v>11.0</v>
      </c>
      <c r="B12" s="278"/>
      <c r="D12" s="1" t="s">
        <v>303</v>
      </c>
      <c r="F12" s="1" t="s">
        <v>30</v>
      </c>
      <c r="G12" s="625" t="s">
        <v>243</v>
      </c>
      <c r="H12" s="318"/>
      <c r="J12" s="610" t="s">
        <v>304</v>
      </c>
      <c r="K12" s="607" t="s">
        <v>305</v>
      </c>
      <c r="O12" s="610" t="s">
        <v>306</v>
      </c>
      <c r="P12" s="278"/>
      <c r="Q12" s="278"/>
      <c r="R12" s="278"/>
      <c r="S12" s="278"/>
      <c r="T12" s="278"/>
      <c r="U12" s="610" t="s">
        <v>307</v>
      </c>
      <c r="V12" s="618"/>
      <c r="W12" s="623"/>
      <c r="X12" s="600"/>
      <c r="Y12" s="278"/>
      <c r="Z12" s="278"/>
      <c r="AA12" s="278"/>
      <c r="AB12" s="619" t="s">
        <v>308</v>
      </c>
      <c r="AC12" s="620"/>
      <c r="AD12" s="278"/>
      <c r="AE12" s="278"/>
    </row>
    <row r="13" ht="15.75" customHeight="1">
      <c r="A13" s="610">
        <v>12.0</v>
      </c>
      <c r="B13" s="278"/>
      <c r="F13" s="610">
        <v>3.0</v>
      </c>
      <c r="G13" s="625">
        <v>2021.0</v>
      </c>
      <c r="H13" s="318"/>
      <c r="J13" s="610" t="s">
        <v>309</v>
      </c>
      <c r="K13" s="607" t="s">
        <v>310</v>
      </c>
      <c r="O13" s="610"/>
      <c r="P13" s="278"/>
      <c r="Q13" s="278"/>
      <c r="R13" s="278"/>
      <c r="S13" s="278"/>
      <c r="T13" s="278"/>
      <c r="U13" s="610" t="s">
        <v>311</v>
      </c>
      <c r="V13" s="618"/>
      <c r="W13" s="626"/>
      <c r="X13" s="627"/>
      <c r="Y13" s="278"/>
      <c r="Z13" s="278"/>
      <c r="AA13" s="278"/>
      <c r="AB13" s="619" t="s">
        <v>312</v>
      </c>
      <c r="AC13" s="620"/>
      <c r="AD13" s="278"/>
      <c r="AE13" s="278"/>
    </row>
    <row r="14" ht="15.75" customHeight="1">
      <c r="F14" s="610">
        <v>4.0</v>
      </c>
      <c r="G14" s="625">
        <v>2022.0</v>
      </c>
      <c r="H14" s="318"/>
      <c r="J14" s="278" t="s">
        <v>313</v>
      </c>
      <c r="K14" s="607" t="s">
        <v>314</v>
      </c>
      <c r="O14" s="610"/>
      <c r="P14" s="278"/>
      <c r="Q14" s="278"/>
      <c r="R14" s="278"/>
      <c r="S14" s="278"/>
      <c r="T14" s="278"/>
      <c r="U14" s="610" t="s">
        <v>315</v>
      </c>
      <c r="V14" s="618"/>
      <c r="W14" s="1"/>
      <c r="X14" s="1"/>
      <c r="Y14" s="278"/>
      <c r="Z14" s="278"/>
      <c r="AA14" s="278"/>
      <c r="AB14" s="624" t="s">
        <v>316</v>
      </c>
      <c r="AC14" s="620"/>
      <c r="AD14" s="278"/>
      <c r="AE14" s="278"/>
    </row>
    <row r="15" ht="15.75" customHeight="1">
      <c r="F15" s="607">
        <v>5.0</v>
      </c>
      <c r="G15" s="625">
        <v>2023.0</v>
      </c>
      <c r="H15" s="278"/>
      <c r="J15" s="278" t="s">
        <v>317</v>
      </c>
      <c r="K15" s="607" t="s">
        <v>318</v>
      </c>
      <c r="O15" s="610"/>
      <c r="P15" s="278"/>
      <c r="Q15" s="278"/>
      <c r="R15" s="278"/>
      <c r="S15" s="278"/>
      <c r="T15" s="278"/>
      <c r="U15" s="610" t="s">
        <v>319</v>
      </c>
      <c r="V15" s="618"/>
      <c r="W15" s="627"/>
      <c r="X15" s="627"/>
      <c r="Y15" s="278"/>
      <c r="Z15" s="278"/>
      <c r="AA15" s="278"/>
      <c r="AB15" s="624" t="s">
        <v>320</v>
      </c>
      <c r="AC15" s="620"/>
      <c r="AD15" s="278"/>
      <c r="AE15" s="278"/>
    </row>
    <row r="16" ht="15.75" customHeight="1">
      <c r="A16" s="1" t="s">
        <v>321</v>
      </c>
      <c r="F16" s="607">
        <v>6.0</v>
      </c>
      <c r="G16" s="625">
        <v>2024.0</v>
      </c>
      <c r="H16" s="318"/>
      <c r="J16" s="278" t="s">
        <v>322</v>
      </c>
      <c r="K16" s="607" t="s">
        <v>323</v>
      </c>
      <c r="O16" s="610"/>
      <c r="P16" s="278"/>
      <c r="Q16" s="278"/>
      <c r="R16" s="278"/>
      <c r="S16" s="278"/>
      <c r="T16" s="278"/>
      <c r="U16" s="610" t="s">
        <v>324</v>
      </c>
      <c r="V16" s="618"/>
      <c r="W16" s="1"/>
      <c r="X16" s="1"/>
      <c r="Y16" s="278"/>
      <c r="Z16" s="278"/>
      <c r="AA16" s="278"/>
      <c r="AB16" s="613" t="s">
        <v>325</v>
      </c>
      <c r="AC16" s="620"/>
      <c r="AD16" s="278"/>
      <c r="AE16" s="278"/>
    </row>
    <row r="17" ht="15.75" customHeight="1">
      <c r="A17" s="1" t="s">
        <v>326</v>
      </c>
      <c r="F17" s="607">
        <v>7.0</v>
      </c>
      <c r="G17" s="625">
        <v>2025.0</v>
      </c>
      <c r="H17" s="318"/>
      <c r="J17" s="278" t="s">
        <v>327</v>
      </c>
      <c r="K17" s="607" t="s">
        <v>328</v>
      </c>
      <c r="O17" s="610"/>
      <c r="P17" s="278"/>
      <c r="Q17" s="278"/>
      <c r="R17" s="278"/>
      <c r="S17" s="278"/>
      <c r="T17" s="278"/>
      <c r="U17" s="610" t="s">
        <v>329</v>
      </c>
      <c r="V17" s="618"/>
      <c r="W17" s="1"/>
      <c r="X17" s="1"/>
      <c r="Y17" s="278"/>
      <c r="Z17" s="278"/>
      <c r="AA17" s="278"/>
      <c r="AB17" s="613" t="s">
        <v>330</v>
      </c>
      <c r="AC17" s="620"/>
      <c r="AD17" s="278"/>
      <c r="AE17" s="278"/>
    </row>
    <row r="18" ht="15.75" customHeight="1">
      <c r="A18" s="1" t="s">
        <v>331</v>
      </c>
      <c r="F18" s="607">
        <v>8.0</v>
      </c>
      <c r="G18" s="617"/>
      <c r="H18" s="318"/>
      <c r="J18" s="278" t="s">
        <v>332</v>
      </c>
      <c r="K18" s="607" t="s">
        <v>333</v>
      </c>
      <c r="Q18" s="278"/>
      <c r="R18" s="278"/>
      <c r="S18" s="278"/>
      <c r="T18" s="278"/>
      <c r="U18" s="610" t="s">
        <v>334</v>
      </c>
      <c r="V18" s="618"/>
      <c r="W18" s="1"/>
      <c r="X18" s="1"/>
      <c r="Y18" s="278"/>
      <c r="Z18" s="278"/>
      <c r="AA18" s="278"/>
      <c r="AB18" s="613" t="s">
        <v>335</v>
      </c>
      <c r="AC18" s="620"/>
      <c r="AD18" s="278"/>
      <c r="AE18" s="278"/>
    </row>
    <row r="19" ht="15.75" customHeight="1">
      <c r="A19" s="1" t="s">
        <v>336</v>
      </c>
      <c r="G19" s="617"/>
      <c r="H19" s="318"/>
      <c r="K19" s="607" t="s">
        <v>337</v>
      </c>
      <c r="Q19" s="278"/>
      <c r="R19" s="278"/>
      <c r="S19" s="278"/>
      <c r="T19" s="278"/>
      <c r="U19" s="610" t="s">
        <v>338</v>
      </c>
      <c r="V19" s="618"/>
      <c r="W19" s="1"/>
      <c r="X19" s="1"/>
      <c r="Y19" s="278"/>
      <c r="Z19" s="278"/>
      <c r="AA19" s="278"/>
      <c r="AB19" s="613" t="s">
        <v>339</v>
      </c>
      <c r="AC19" s="620"/>
      <c r="AD19" s="278"/>
      <c r="AE19" s="278"/>
    </row>
    <row r="20" ht="15.75" customHeight="1">
      <c r="G20" s="617"/>
      <c r="H20" s="318"/>
      <c r="J20" s="609" t="s">
        <v>48</v>
      </c>
      <c r="K20" s="607" t="s">
        <v>340</v>
      </c>
      <c r="Q20" s="278"/>
      <c r="R20" s="278"/>
      <c r="S20" s="278"/>
      <c r="T20" s="278"/>
      <c r="U20" s="610" t="s">
        <v>341</v>
      </c>
      <c r="V20" s="618"/>
      <c r="W20" s="627"/>
      <c r="X20" s="627"/>
      <c r="Y20" s="278"/>
      <c r="Z20" s="278"/>
      <c r="AA20" s="278"/>
      <c r="AB20" s="613" t="s">
        <v>342</v>
      </c>
      <c r="AC20" s="620"/>
      <c r="AD20" s="278"/>
      <c r="AE20" s="278"/>
    </row>
    <row r="21" ht="15.75" customHeight="1">
      <c r="A21" s="628"/>
      <c r="G21" s="617"/>
      <c r="H21" s="318"/>
      <c r="J21" s="629" t="s">
        <v>343</v>
      </c>
      <c r="K21" s="607" t="s">
        <v>344</v>
      </c>
      <c r="O21" s="608" t="s">
        <v>345</v>
      </c>
      <c r="Q21" s="278"/>
      <c r="R21" s="278"/>
      <c r="S21" s="278"/>
      <c r="T21" s="278"/>
      <c r="U21" s="610" t="s">
        <v>346</v>
      </c>
      <c r="V21" s="618"/>
      <c r="W21" s="1"/>
      <c r="X21" s="1"/>
      <c r="Y21" s="278"/>
      <c r="Z21" s="278"/>
      <c r="AA21" s="278"/>
      <c r="AB21" s="624" t="s">
        <v>347</v>
      </c>
      <c r="AC21" s="620"/>
      <c r="AD21" s="278"/>
      <c r="AE21" s="278"/>
    </row>
    <row r="22" ht="15.75" customHeight="1">
      <c r="A22" s="628" t="s">
        <v>67</v>
      </c>
      <c r="G22" s="617"/>
      <c r="H22" s="318"/>
      <c r="J22" s="629" t="s">
        <v>348</v>
      </c>
      <c r="K22" s="607" t="s">
        <v>349</v>
      </c>
      <c r="O22" s="610" t="s">
        <v>350</v>
      </c>
      <c r="Q22" s="278"/>
      <c r="R22" s="278"/>
      <c r="S22" s="278"/>
      <c r="T22" s="278"/>
      <c r="U22" s="610" t="s">
        <v>351</v>
      </c>
      <c r="V22" s="618"/>
      <c r="W22" s="627"/>
      <c r="X22" s="627"/>
      <c r="Y22" s="278"/>
      <c r="Z22" s="278"/>
      <c r="AA22" s="278"/>
      <c r="AB22" s="619" t="s">
        <v>352</v>
      </c>
      <c r="AC22" s="620"/>
      <c r="AD22" s="278"/>
      <c r="AE22" s="278"/>
    </row>
    <row r="23" ht="15.75" customHeight="1">
      <c r="A23" s="628" t="s">
        <v>353</v>
      </c>
      <c r="G23" s="617"/>
      <c r="H23" s="318"/>
      <c r="J23" s="629" t="s">
        <v>354</v>
      </c>
      <c r="K23" s="607" t="s">
        <v>355</v>
      </c>
      <c r="O23" s="610" t="s">
        <v>356</v>
      </c>
      <c r="Q23" s="278"/>
      <c r="R23" s="278"/>
      <c r="S23" s="278"/>
      <c r="T23" s="278"/>
      <c r="U23" s="610" t="s">
        <v>357</v>
      </c>
      <c r="V23" s="618"/>
      <c r="W23" s="278"/>
      <c r="X23" s="278"/>
      <c r="Y23" s="278"/>
      <c r="Z23" s="278"/>
      <c r="AA23" s="278"/>
      <c r="AB23" s="624" t="s">
        <v>358</v>
      </c>
      <c r="AC23" s="620"/>
      <c r="AD23" s="278"/>
      <c r="AE23" s="278"/>
    </row>
    <row r="24" ht="15.75" customHeight="1">
      <c r="A24" s="628" t="s">
        <v>359</v>
      </c>
      <c r="G24" s="617"/>
      <c r="H24" s="318"/>
      <c r="J24" s="629" t="s">
        <v>360</v>
      </c>
      <c r="K24" s="607" t="s">
        <v>361</v>
      </c>
      <c r="O24" s="610" t="s">
        <v>362</v>
      </c>
      <c r="Q24" s="278"/>
      <c r="R24" s="278"/>
      <c r="S24" s="278"/>
      <c r="T24" s="278"/>
      <c r="U24" s="610" t="s">
        <v>363</v>
      </c>
      <c r="V24" s="618"/>
      <c r="W24" s="278"/>
      <c r="X24" s="278"/>
      <c r="Y24" s="278"/>
      <c r="Z24" s="278"/>
      <c r="AA24" s="278"/>
      <c r="AB24" s="624" t="s">
        <v>364</v>
      </c>
      <c r="AC24" s="620"/>
      <c r="AD24" s="278"/>
      <c r="AE24" s="278"/>
    </row>
    <row r="25" ht="15.75" customHeight="1">
      <c r="G25" s="617"/>
      <c r="H25" s="318"/>
      <c r="J25" s="629" t="s">
        <v>365</v>
      </c>
      <c r="K25" s="607" t="s">
        <v>366</v>
      </c>
      <c r="O25" s="610" t="s">
        <v>367</v>
      </c>
      <c r="Q25" s="278"/>
      <c r="R25" s="278"/>
      <c r="S25" s="278"/>
      <c r="T25" s="278"/>
      <c r="U25" s="610" t="s">
        <v>368</v>
      </c>
      <c r="V25" s="618"/>
      <c r="W25" s="278"/>
      <c r="X25" s="278"/>
      <c r="Y25" s="278"/>
      <c r="Z25" s="278"/>
      <c r="AA25" s="278"/>
      <c r="AB25" s="613" t="s">
        <v>369</v>
      </c>
      <c r="AC25" s="620"/>
      <c r="AD25" s="278"/>
      <c r="AE25" s="278"/>
    </row>
    <row r="26" ht="15.75" customHeight="1">
      <c r="A26" s="630" t="s">
        <v>370</v>
      </c>
      <c r="B26" s="631" t="s">
        <v>371</v>
      </c>
      <c r="C26" s="631" t="s">
        <v>267</v>
      </c>
      <c r="G26" s="617"/>
      <c r="H26" s="318"/>
      <c r="J26" s="629" t="s">
        <v>372</v>
      </c>
      <c r="K26" s="607" t="s">
        <v>373</v>
      </c>
      <c r="O26" s="610" t="s">
        <v>374</v>
      </c>
      <c r="Q26" s="278"/>
      <c r="R26" s="278"/>
      <c r="S26" s="278"/>
      <c r="T26" s="278"/>
      <c r="U26" s="610" t="s">
        <v>375</v>
      </c>
      <c r="V26" s="618"/>
      <c r="W26" s="278"/>
      <c r="X26" s="278"/>
      <c r="Y26" s="278"/>
      <c r="Z26" s="278"/>
      <c r="AA26" s="278"/>
      <c r="AB26" s="613" t="s">
        <v>376</v>
      </c>
      <c r="AC26" s="620"/>
      <c r="AD26" s="278"/>
      <c r="AE26" s="278"/>
    </row>
    <row r="27" ht="15.75" customHeight="1">
      <c r="A27" s="632" t="s">
        <v>377</v>
      </c>
      <c r="B27" s="633">
        <v>0.7</v>
      </c>
      <c r="C27" s="633">
        <v>0.45</v>
      </c>
      <c r="G27" s="617"/>
      <c r="H27" s="318"/>
      <c r="J27" s="629"/>
      <c r="K27" s="607"/>
      <c r="O27" s="610"/>
      <c r="Q27" s="278"/>
      <c r="R27" s="278"/>
      <c r="S27" s="278"/>
      <c r="T27" s="278"/>
      <c r="U27" s="610"/>
      <c r="V27" s="618"/>
      <c r="W27" s="278"/>
      <c r="X27" s="278"/>
      <c r="Y27" s="278"/>
      <c r="Z27" s="278"/>
      <c r="AA27" s="278"/>
      <c r="AB27" s="619" t="s">
        <v>378</v>
      </c>
      <c r="AC27" s="620"/>
      <c r="AD27" s="278"/>
      <c r="AE27" s="278"/>
    </row>
    <row r="28" ht="15.75" customHeight="1">
      <c r="A28" s="632" t="s">
        <v>379</v>
      </c>
      <c r="B28" s="633">
        <v>0.6</v>
      </c>
      <c r="C28" s="633">
        <v>0.35</v>
      </c>
      <c r="G28" s="617"/>
      <c r="H28" s="318"/>
      <c r="J28" s="629"/>
      <c r="K28" s="607"/>
      <c r="O28" s="610"/>
      <c r="Q28" s="278"/>
      <c r="R28" s="278"/>
      <c r="S28" s="278"/>
      <c r="T28" s="278"/>
      <c r="U28" s="610"/>
      <c r="V28" s="618"/>
      <c r="W28" s="278"/>
      <c r="X28" s="278"/>
      <c r="Y28" s="278"/>
      <c r="Z28" s="278"/>
      <c r="AA28" s="278"/>
      <c r="AB28" s="613" t="s">
        <v>380</v>
      </c>
      <c r="AC28" s="620"/>
      <c r="AD28" s="278"/>
      <c r="AE28" s="278"/>
    </row>
    <row r="29" ht="15.75" customHeight="1">
      <c r="A29" s="632" t="s">
        <v>381</v>
      </c>
      <c r="B29" s="633">
        <v>0.5</v>
      </c>
      <c r="C29" s="633">
        <v>0.25</v>
      </c>
      <c r="G29" s="617"/>
      <c r="H29" s="318"/>
      <c r="J29" s="629" t="s">
        <v>382</v>
      </c>
      <c r="K29" s="607" t="s">
        <v>383</v>
      </c>
      <c r="O29" s="610" t="s">
        <v>384</v>
      </c>
      <c r="Q29" s="278"/>
      <c r="R29" s="278"/>
      <c r="S29" s="278"/>
      <c r="T29" s="278"/>
      <c r="U29" s="610" t="s">
        <v>385</v>
      </c>
      <c r="V29" s="618"/>
      <c r="W29" s="278"/>
      <c r="X29" s="278"/>
      <c r="Y29" s="278"/>
      <c r="Z29" s="278"/>
      <c r="AA29" s="278"/>
      <c r="AB29" s="619" t="s">
        <v>386</v>
      </c>
      <c r="AC29" s="620"/>
      <c r="AD29" s="278"/>
      <c r="AE29" s="278"/>
    </row>
    <row r="30" ht="15.75" customHeight="1">
      <c r="B30" s="634"/>
      <c r="C30" s="634"/>
      <c r="G30" s="617"/>
      <c r="H30" s="318"/>
      <c r="J30" s="629" t="s">
        <v>387</v>
      </c>
      <c r="K30" s="607" t="s">
        <v>388</v>
      </c>
      <c r="O30" s="610" t="s">
        <v>389</v>
      </c>
      <c r="Q30" s="278"/>
      <c r="R30" s="278"/>
      <c r="S30" s="278"/>
      <c r="T30" s="278"/>
      <c r="U30" s="610" t="s">
        <v>390</v>
      </c>
      <c r="V30" s="618"/>
      <c r="W30" s="278"/>
      <c r="X30" s="278"/>
      <c r="Y30" s="278"/>
      <c r="Z30" s="278"/>
      <c r="AA30" s="278"/>
      <c r="AB30" s="619" t="s">
        <v>391</v>
      </c>
      <c r="AC30" s="620"/>
      <c r="AD30" s="278"/>
      <c r="AE30" s="278"/>
    </row>
    <row r="31" ht="15.75" customHeight="1">
      <c r="G31" s="617"/>
      <c r="H31" s="318"/>
      <c r="J31" s="629" t="s">
        <v>392</v>
      </c>
      <c r="K31" s="607" t="s">
        <v>393</v>
      </c>
      <c r="Q31" s="278"/>
      <c r="R31" s="278"/>
      <c r="S31" s="278"/>
      <c r="T31" s="278"/>
      <c r="U31" s="610" t="s">
        <v>394</v>
      </c>
      <c r="V31" s="618"/>
      <c r="W31" s="278"/>
      <c r="X31" s="278"/>
      <c r="Y31" s="278"/>
      <c r="Z31" s="278"/>
      <c r="AA31" s="278"/>
      <c r="AB31" s="619" t="s">
        <v>395</v>
      </c>
      <c r="AC31" s="620"/>
      <c r="AD31" s="278"/>
      <c r="AE31" s="278"/>
    </row>
    <row r="32" ht="15.75" customHeight="1">
      <c r="A32" s="635"/>
      <c r="C32" s="636"/>
      <c r="G32" s="617"/>
      <c r="H32" s="318"/>
      <c r="J32" s="637"/>
      <c r="K32" s="607" t="s">
        <v>332</v>
      </c>
      <c r="Q32" s="278"/>
      <c r="R32" s="278"/>
      <c r="S32" s="278"/>
      <c r="T32" s="278"/>
      <c r="U32" s="610" t="s">
        <v>396</v>
      </c>
      <c r="V32" s="618"/>
      <c r="W32" s="278"/>
      <c r="X32" s="278"/>
      <c r="Y32" s="278"/>
      <c r="Z32" s="278"/>
      <c r="AA32" s="278"/>
      <c r="AB32" s="619" t="s">
        <v>397</v>
      </c>
      <c r="AC32" s="620"/>
      <c r="AD32" s="278"/>
      <c r="AE32" s="278"/>
    </row>
    <row r="33" ht="15.75" customHeight="1">
      <c r="A33" s="638"/>
      <c r="B33" s="638"/>
      <c r="C33" s="638"/>
      <c r="G33" s="617"/>
      <c r="H33" s="318"/>
      <c r="J33" s="629"/>
      <c r="K33" s="607"/>
      <c r="Q33" s="278"/>
      <c r="R33" s="278"/>
      <c r="S33" s="278"/>
      <c r="T33" s="278"/>
      <c r="U33" s="610" t="s">
        <v>398</v>
      </c>
      <c r="V33" s="618"/>
      <c r="W33" s="278"/>
      <c r="X33" s="278"/>
      <c r="Y33" s="278"/>
      <c r="Z33" s="278"/>
      <c r="AA33" s="278"/>
      <c r="AB33" s="619" t="s">
        <v>399</v>
      </c>
      <c r="AC33" s="620"/>
      <c r="AD33" s="278"/>
      <c r="AE33" s="278"/>
    </row>
    <row r="34" ht="15.75" customHeight="1">
      <c r="A34" s="638"/>
      <c r="B34" s="638"/>
      <c r="C34" s="638"/>
      <c r="G34" s="617"/>
      <c r="H34" s="318"/>
      <c r="J34" s="629"/>
      <c r="K34" s="607"/>
      <c r="Q34" s="278"/>
      <c r="R34" s="278"/>
      <c r="S34" s="278"/>
      <c r="T34" s="278"/>
      <c r="U34" s="610" t="s">
        <v>400</v>
      </c>
      <c r="V34" s="618"/>
      <c r="W34" s="278"/>
      <c r="X34" s="278"/>
      <c r="Y34" s="278"/>
      <c r="Z34" s="278"/>
      <c r="AA34" s="278"/>
      <c r="AB34" s="619" t="s">
        <v>401</v>
      </c>
      <c r="AC34" s="620"/>
      <c r="AD34" s="278"/>
      <c r="AE34" s="278"/>
    </row>
    <row r="35" ht="15.75" customHeight="1">
      <c r="A35" s="638"/>
      <c r="B35" s="638"/>
      <c r="C35" s="638"/>
      <c r="G35" s="617"/>
      <c r="H35" s="318"/>
      <c r="J35" s="637"/>
      <c r="Q35" s="278"/>
      <c r="R35" s="278"/>
      <c r="S35" s="278"/>
      <c r="T35" s="278"/>
      <c r="U35" s="610" t="s">
        <v>402</v>
      </c>
      <c r="V35" s="618"/>
      <c r="W35" s="278"/>
      <c r="X35" s="278"/>
      <c r="Y35" s="278"/>
      <c r="Z35" s="278"/>
      <c r="AA35" s="278"/>
      <c r="AB35" s="619" t="s">
        <v>403</v>
      </c>
      <c r="AC35" s="620"/>
      <c r="AD35" s="278"/>
      <c r="AE35" s="278"/>
    </row>
    <row r="36" ht="15.75" customHeight="1">
      <c r="A36" s="609" t="s">
        <v>66</v>
      </c>
      <c r="E36" s="639" t="s">
        <v>404</v>
      </c>
      <c r="G36" s="617"/>
      <c r="H36" s="318"/>
      <c r="J36" s="609" t="s">
        <v>405</v>
      </c>
      <c r="Q36" s="278"/>
      <c r="R36" s="278"/>
      <c r="S36" s="278"/>
      <c r="T36" s="278"/>
      <c r="U36" s="610" t="s">
        <v>406</v>
      </c>
      <c r="V36" s="618"/>
      <c r="W36" s="278"/>
      <c r="X36" s="278"/>
      <c r="Y36" s="278"/>
      <c r="Z36" s="278"/>
      <c r="AA36" s="278"/>
      <c r="AB36" s="619" t="s">
        <v>407</v>
      </c>
      <c r="AC36" s="620"/>
      <c r="AD36" s="278"/>
      <c r="AE36" s="278"/>
    </row>
    <row r="37" ht="15.75" customHeight="1">
      <c r="A37" s="640" t="s">
        <v>67</v>
      </c>
      <c r="E37" s="640" t="s">
        <v>67</v>
      </c>
      <c r="G37" s="617"/>
      <c r="H37" s="318"/>
      <c r="J37" s="640" t="s">
        <v>67</v>
      </c>
      <c r="Q37" s="278"/>
      <c r="R37" s="278"/>
      <c r="S37" s="278"/>
      <c r="T37" s="278"/>
      <c r="U37" s="610" t="s">
        <v>408</v>
      </c>
      <c r="V37" s="618"/>
      <c r="W37" s="278"/>
      <c r="X37" s="278"/>
      <c r="Y37" s="278"/>
      <c r="Z37" s="278"/>
      <c r="AA37" s="278"/>
      <c r="AB37" s="619" t="s">
        <v>409</v>
      </c>
      <c r="AC37" s="620"/>
      <c r="AD37" s="278"/>
      <c r="AE37" s="278"/>
    </row>
    <row r="38" ht="15.75" customHeight="1">
      <c r="A38" s="641" t="s">
        <v>410</v>
      </c>
      <c r="E38" s="641" t="s">
        <v>410</v>
      </c>
      <c r="G38" s="617"/>
      <c r="H38" s="318"/>
      <c r="J38" s="642" t="s">
        <v>411</v>
      </c>
      <c r="Q38" s="278"/>
      <c r="R38" s="278"/>
      <c r="S38" s="278"/>
      <c r="T38" s="278"/>
      <c r="U38" s="610" t="s">
        <v>412</v>
      </c>
      <c r="V38" s="618"/>
      <c r="W38" s="278"/>
      <c r="X38" s="278"/>
      <c r="Y38" s="278"/>
      <c r="Z38" s="278"/>
      <c r="AA38" s="278"/>
      <c r="AB38" s="278"/>
      <c r="AC38" s="620"/>
      <c r="AD38" s="278"/>
      <c r="AE38" s="278"/>
    </row>
    <row r="39" ht="15.75" customHeight="1">
      <c r="A39" s="641" t="s">
        <v>413</v>
      </c>
      <c r="E39" s="641" t="s">
        <v>413</v>
      </c>
      <c r="G39" s="617"/>
      <c r="H39" s="318"/>
      <c r="J39" s="643" t="s">
        <v>414</v>
      </c>
      <c r="Q39" s="278"/>
      <c r="R39" s="278"/>
      <c r="S39" s="278"/>
      <c r="T39" s="278"/>
      <c r="U39" s="610" t="s">
        <v>415</v>
      </c>
      <c r="V39" s="618"/>
      <c r="W39" s="278"/>
      <c r="X39" s="278"/>
      <c r="Y39" s="278"/>
      <c r="Z39" s="278"/>
      <c r="AA39" s="278"/>
      <c r="AB39" s="278"/>
      <c r="AC39" s="620"/>
      <c r="AD39" s="278"/>
      <c r="AE39" s="278"/>
    </row>
    <row r="40" ht="15.75" customHeight="1">
      <c r="A40" s="641" t="s">
        <v>416</v>
      </c>
      <c r="E40" s="641" t="s">
        <v>416</v>
      </c>
      <c r="G40" s="617"/>
      <c r="H40" s="318"/>
      <c r="J40" s="643" t="s">
        <v>417</v>
      </c>
      <c r="Q40" s="278"/>
      <c r="R40" s="278"/>
      <c r="S40" s="278"/>
      <c r="T40" s="278"/>
      <c r="U40" s="610" t="s">
        <v>418</v>
      </c>
      <c r="V40" s="618"/>
      <c r="W40" s="278"/>
      <c r="X40" s="278"/>
      <c r="Y40" s="278"/>
      <c r="Z40" s="278"/>
      <c r="AA40" s="278"/>
      <c r="AB40" s="278"/>
      <c r="AC40" s="620"/>
      <c r="AD40" s="278"/>
      <c r="AE40" s="278"/>
    </row>
    <row r="41" ht="15.75" customHeight="1">
      <c r="A41" s="641" t="s">
        <v>419</v>
      </c>
      <c r="E41" s="641" t="s">
        <v>419</v>
      </c>
      <c r="G41" s="617"/>
      <c r="H41" s="318"/>
      <c r="J41" s="643" t="s">
        <v>420</v>
      </c>
      <c r="Q41" s="278"/>
      <c r="R41" s="278"/>
      <c r="S41" s="278"/>
      <c r="T41" s="278"/>
      <c r="U41" s="610" t="s">
        <v>421</v>
      </c>
      <c r="V41" s="618"/>
      <c r="W41" s="278"/>
      <c r="X41" s="278"/>
      <c r="Y41" s="278"/>
      <c r="Z41" s="278"/>
      <c r="AA41" s="278"/>
      <c r="AB41" s="278"/>
      <c r="AC41" s="620"/>
      <c r="AD41" s="278"/>
      <c r="AE41" s="278"/>
    </row>
    <row r="42" ht="15.75" customHeight="1">
      <c r="A42" s="641" t="s">
        <v>422</v>
      </c>
      <c r="E42" s="641" t="s">
        <v>422</v>
      </c>
      <c r="G42" s="617"/>
      <c r="H42" s="318"/>
      <c r="J42" s="643" t="s">
        <v>423</v>
      </c>
      <c r="Q42" s="278"/>
      <c r="R42" s="278"/>
      <c r="S42" s="278"/>
      <c r="T42" s="278"/>
      <c r="U42" s="610" t="s">
        <v>424</v>
      </c>
      <c r="V42" s="618"/>
      <c r="W42" s="278"/>
      <c r="X42" s="278"/>
      <c r="Y42" s="278"/>
      <c r="Z42" s="278"/>
      <c r="AA42" s="278"/>
      <c r="AB42" s="278"/>
      <c r="AC42" s="620"/>
      <c r="AD42" s="278"/>
      <c r="AE42" s="278"/>
    </row>
    <row r="43" ht="15.75" customHeight="1">
      <c r="A43" s="641" t="s">
        <v>425</v>
      </c>
      <c r="E43" s="641" t="s">
        <v>425</v>
      </c>
      <c r="G43" s="617"/>
      <c r="H43" s="318"/>
      <c r="J43" s="643" t="s">
        <v>426</v>
      </c>
      <c r="Q43" s="278"/>
      <c r="R43" s="278"/>
      <c r="S43" s="278"/>
      <c r="T43" s="278"/>
      <c r="U43" s="610" t="s">
        <v>427</v>
      </c>
      <c r="V43" s="618"/>
      <c r="W43" s="278"/>
      <c r="X43" s="278"/>
      <c r="Y43" s="278"/>
      <c r="Z43" s="278"/>
      <c r="AA43" s="278"/>
      <c r="AB43" s="278"/>
      <c r="AC43" s="620"/>
      <c r="AD43" s="278"/>
      <c r="AE43" s="278"/>
    </row>
    <row r="44" ht="15.75" customHeight="1">
      <c r="A44" s="641" t="s">
        <v>428</v>
      </c>
      <c r="E44" s="641" t="s">
        <v>428</v>
      </c>
      <c r="G44" s="617"/>
      <c r="H44" s="318"/>
      <c r="J44" s="643" t="s">
        <v>429</v>
      </c>
      <c r="Q44" s="278"/>
      <c r="R44" s="278"/>
      <c r="S44" s="278"/>
      <c r="T44" s="278"/>
      <c r="U44" s="610" t="s">
        <v>430</v>
      </c>
      <c r="V44" s="618"/>
      <c r="W44" s="278"/>
      <c r="X44" s="278"/>
      <c r="Y44" s="278"/>
      <c r="Z44" s="278"/>
      <c r="AA44" s="278"/>
      <c r="AB44" s="278"/>
      <c r="AC44" s="620"/>
      <c r="AD44" s="278"/>
      <c r="AE44" s="278"/>
    </row>
    <row r="45" ht="15.75" customHeight="1">
      <c r="A45" s="641" t="s">
        <v>431</v>
      </c>
      <c r="E45" s="641" t="s">
        <v>431</v>
      </c>
      <c r="G45" s="617"/>
      <c r="H45" s="318"/>
      <c r="J45" s="643" t="s">
        <v>432</v>
      </c>
      <c r="Q45" s="278"/>
      <c r="R45" s="278"/>
      <c r="S45" s="278"/>
      <c r="T45" s="278"/>
      <c r="U45" s="610" t="s">
        <v>433</v>
      </c>
      <c r="V45" s="618"/>
      <c r="W45" s="278"/>
      <c r="X45" s="278"/>
      <c r="Y45" s="278"/>
      <c r="Z45" s="278"/>
      <c r="AA45" s="278"/>
      <c r="AB45" s="278"/>
      <c r="AC45" s="620"/>
      <c r="AD45" s="278"/>
      <c r="AE45" s="278"/>
    </row>
    <row r="46" ht="15.75" customHeight="1">
      <c r="A46" s="641" t="s">
        <v>434</v>
      </c>
      <c r="E46" s="641" t="s">
        <v>434</v>
      </c>
      <c r="G46" s="617"/>
      <c r="H46" s="318"/>
      <c r="J46" s="643" t="s">
        <v>435</v>
      </c>
      <c r="Q46" s="278"/>
      <c r="R46" s="278"/>
      <c r="S46" s="278"/>
      <c r="T46" s="278"/>
      <c r="U46" s="610" t="s">
        <v>436</v>
      </c>
      <c r="V46" s="618"/>
      <c r="W46" s="278"/>
      <c r="X46" s="278"/>
      <c r="Y46" s="278"/>
      <c r="Z46" s="278"/>
      <c r="AA46" s="278"/>
      <c r="AB46" s="278"/>
      <c r="AC46" s="620"/>
      <c r="AD46" s="278"/>
      <c r="AE46" s="278"/>
    </row>
    <row r="47" ht="15.75" customHeight="1">
      <c r="A47" s="641" t="s">
        <v>437</v>
      </c>
      <c r="E47" s="641" t="s">
        <v>437</v>
      </c>
      <c r="G47" s="617"/>
      <c r="H47" s="318"/>
      <c r="J47" s="643" t="s">
        <v>438</v>
      </c>
      <c r="Q47" s="278"/>
      <c r="R47" s="278"/>
      <c r="S47" s="278"/>
      <c r="T47" s="278"/>
      <c r="U47" s="610" t="s">
        <v>439</v>
      </c>
      <c r="V47" s="618"/>
      <c r="W47" s="278"/>
      <c r="X47" s="278"/>
      <c r="Y47" s="278"/>
      <c r="Z47" s="278"/>
      <c r="AA47" s="278"/>
      <c r="AB47" s="278"/>
      <c r="AC47" s="620"/>
      <c r="AD47" s="278"/>
      <c r="AE47" s="278"/>
    </row>
    <row r="48" ht="15.75" customHeight="1">
      <c r="A48" s="641" t="s">
        <v>440</v>
      </c>
      <c r="E48" s="641" t="s">
        <v>440</v>
      </c>
      <c r="G48" s="617"/>
      <c r="H48" s="318"/>
      <c r="J48" s="643" t="s">
        <v>441</v>
      </c>
      <c r="Q48" s="278"/>
      <c r="R48" s="278"/>
      <c r="S48" s="278"/>
      <c r="T48" s="278"/>
      <c r="U48" s="610" t="s">
        <v>442</v>
      </c>
      <c r="V48" s="618"/>
      <c r="W48" s="278"/>
      <c r="X48" s="278"/>
      <c r="Y48" s="278"/>
      <c r="Z48" s="278"/>
      <c r="AA48" s="278"/>
      <c r="AB48" s="278"/>
      <c r="AC48" s="620"/>
      <c r="AD48" s="278"/>
      <c r="AE48" s="278"/>
    </row>
    <row r="49" ht="15.75" customHeight="1">
      <c r="A49" s="641" t="s">
        <v>443</v>
      </c>
      <c r="E49" s="641" t="s">
        <v>443</v>
      </c>
      <c r="G49" s="617"/>
      <c r="J49" s="643" t="s">
        <v>444</v>
      </c>
      <c r="Q49" s="278"/>
      <c r="R49" s="278"/>
      <c r="S49" s="278"/>
      <c r="T49" s="278"/>
      <c r="U49" s="610" t="s">
        <v>445</v>
      </c>
      <c r="V49" s="618"/>
      <c r="W49" s="278"/>
      <c r="X49" s="278"/>
      <c r="Y49" s="278"/>
      <c r="Z49" s="278"/>
      <c r="AA49" s="278"/>
      <c r="AB49" s="278"/>
      <c r="AC49" s="620"/>
      <c r="AD49" s="278"/>
      <c r="AE49" s="278"/>
    </row>
    <row r="50" ht="15.75" customHeight="1">
      <c r="A50" s="641" t="s">
        <v>446</v>
      </c>
      <c r="E50" s="641" t="s">
        <v>446</v>
      </c>
      <c r="G50" s="617"/>
      <c r="J50" s="643" t="s">
        <v>447</v>
      </c>
      <c r="Q50" s="278"/>
      <c r="R50" s="278"/>
      <c r="S50" s="278"/>
      <c r="T50" s="278"/>
      <c r="U50" s="610" t="s">
        <v>448</v>
      </c>
      <c r="V50" s="618"/>
      <c r="W50" s="278"/>
      <c r="X50" s="278"/>
      <c r="Y50" s="278"/>
      <c r="Z50" s="278"/>
      <c r="AA50" s="278"/>
      <c r="AB50" s="278"/>
      <c r="AC50" s="620"/>
      <c r="AD50" s="278"/>
      <c r="AE50" s="278"/>
    </row>
    <row r="51" ht="15.75" customHeight="1">
      <c r="A51" s="641" t="s">
        <v>449</v>
      </c>
      <c r="E51" s="641" t="s">
        <v>449</v>
      </c>
      <c r="G51" s="617"/>
      <c r="J51" s="643" t="s">
        <v>450</v>
      </c>
      <c r="Q51" s="278"/>
      <c r="R51" s="278"/>
      <c r="S51" s="278"/>
      <c r="T51" s="278"/>
      <c r="U51" s="610" t="s">
        <v>451</v>
      </c>
      <c r="V51" s="618"/>
      <c r="W51" s="278"/>
      <c r="X51" s="278"/>
      <c r="Y51" s="278"/>
      <c r="Z51" s="278"/>
      <c r="AA51" s="278"/>
      <c r="AB51" s="278"/>
      <c r="AC51" s="620"/>
      <c r="AD51" s="278"/>
      <c r="AE51" s="278"/>
    </row>
    <row r="52" ht="15.75" customHeight="1">
      <c r="A52" s="641" t="s">
        <v>452</v>
      </c>
      <c r="E52" s="641" t="s">
        <v>452</v>
      </c>
      <c r="G52" s="617"/>
      <c r="J52" s="643" t="s">
        <v>453</v>
      </c>
      <c r="Q52" s="278"/>
      <c r="R52" s="278"/>
      <c r="S52" s="278"/>
      <c r="T52" s="278"/>
      <c r="U52" s="610" t="s">
        <v>454</v>
      </c>
      <c r="V52" s="618"/>
      <c r="W52" s="278"/>
      <c r="X52" s="278"/>
      <c r="Y52" s="278"/>
      <c r="Z52" s="278"/>
      <c r="AA52" s="278"/>
      <c r="AB52" s="278"/>
      <c r="AC52" s="620"/>
      <c r="AD52" s="278"/>
      <c r="AE52" s="278"/>
    </row>
    <row r="53" ht="15.75" customHeight="1">
      <c r="A53" s="641" t="s">
        <v>455</v>
      </c>
      <c r="E53" s="641" t="s">
        <v>455</v>
      </c>
      <c r="G53" s="617"/>
      <c r="J53" s="643" t="s">
        <v>456</v>
      </c>
      <c r="Q53" s="278"/>
      <c r="R53" s="278"/>
      <c r="S53" s="278"/>
      <c r="T53" s="278"/>
      <c r="U53" s="610" t="s">
        <v>457</v>
      </c>
      <c r="V53" s="618"/>
      <c r="W53" s="278"/>
      <c r="X53" s="278"/>
      <c r="Y53" s="278"/>
      <c r="Z53" s="278"/>
      <c r="AA53" s="278"/>
      <c r="AB53" s="278"/>
      <c r="AC53" s="620"/>
      <c r="AD53" s="278"/>
      <c r="AE53" s="278"/>
    </row>
    <row r="54" ht="15.75" customHeight="1">
      <c r="A54" s="641" t="s">
        <v>458</v>
      </c>
      <c r="E54" s="641" t="s">
        <v>458</v>
      </c>
      <c r="G54" s="617"/>
      <c r="J54" s="643" t="s">
        <v>459</v>
      </c>
      <c r="Q54" s="278"/>
      <c r="R54" s="278"/>
      <c r="S54" s="278"/>
      <c r="T54" s="278"/>
      <c r="U54" s="610" t="s">
        <v>460</v>
      </c>
      <c r="V54" s="618"/>
      <c r="W54" s="278"/>
      <c r="X54" s="278"/>
      <c r="Y54" s="278"/>
      <c r="Z54" s="278"/>
      <c r="AA54" s="278"/>
      <c r="AB54" s="278"/>
      <c r="AC54" s="620"/>
      <c r="AD54" s="278"/>
      <c r="AE54" s="278"/>
    </row>
    <row r="55" ht="15.75" customHeight="1">
      <c r="A55" s="641" t="s">
        <v>461</v>
      </c>
      <c r="E55" s="641" t="s">
        <v>461</v>
      </c>
      <c r="G55" s="617"/>
      <c r="J55" s="643" t="s">
        <v>462</v>
      </c>
      <c r="Q55" s="278"/>
      <c r="R55" s="278"/>
      <c r="S55" s="278"/>
      <c r="T55" s="278"/>
      <c r="U55" s="610" t="s">
        <v>463</v>
      </c>
      <c r="V55" s="618"/>
      <c r="W55" s="278"/>
      <c r="X55" s="278"/>
      <c r="Y55" s="278"/>
      <c r="Z55" s="278"/>
      <c r="AA55" s="278"/>
      <c r="AB55" s="278"/>
      <c r="AC55" s="620"/>
      <c r="AD55" s="278"/>
      <c r="AE55" s="278"/>
    </row>
    <row r="56" ht="15.75" customHeight="1">
      <c r="A56" s="641" t="s">
        <v>464</v>
      </c>
      <c r="E56" s="641" t="s">
        <v>464</v>
      </c>
      <c r="G56" s="617"/>
      <c r="J56" s="643" t="s">
        <v>465</v>
      </c>
      <c r="Q56" s="278"/>
      <c r="R56" s="278"/>
      <c r="S56" s="278"/>
      <c r="T56" s="278"/>
      <c r="U56" s="610" t="s">
        <v>466</v>
      </c>
      <c r="V56" s="618"/>
      <c r="W56" s="278"/>
      <c r="X56" s="278"/>
      <c r="Y56" s="278"/>
      <c r="Z56" s="278"/>
      <c r="AA56" s="278"/>
      <c r="AB56" s="278"/>
      <c r="AC56" s="620"/>
      <c r="AD56" s="278"/>
      <c r="AE56" s="278"/>
    </row>
    <row r="57" ht="15.75" customHeight="1">
      <c r="A57" s="641" t="s">
        <v>467</v>
      </c>
      <c r="E57" s="641" t="s">
        <v>467</v>
      </c>
      <c r="G57" s="617"/>
      <c r="J57" s="643" t="s">
        <v>468</v>
      </c>
      <c r="Q57" s="278"/>
      <c r="R57" s="278"/>
      <c r="S57" s="278"/>
      <c r="T57" s="278"/>
      <c r="U57" s="610" t="s">
        <v>469</v>
      </c>
      <c r="V57" s="618"/>
      <c r="W57" s="278"/>
      <c r="X57" s="278"/>
      <c r="Y57" s="278"/>
      <c r="Z57" s="278"/>
      <c r="AA57" s="278"/>
      <c r="AB57" s="278"/>
      <c r="AC57" s="620"/>
      <c r="AD57" s="278"/>
      <c r="AE57" s="278"/>
    </row>
    <row r="58" ht="15.75" customHeight="1">
      <c r="A58" s="641" t="s">
        <v>470</v>
      </c>
      <c r="E58" s="641" t="s">
        <v>470</v>
      </c>
      <c r="G58" s="617"/>
      <c r="J58" s="643" t="s">
        <v>471</v>
      </c>
      <c r="Q58" s="278"/>
      <c r="R58" s="278"/>
      <c r="S58" s="278"/>
      <c r="T58" s="278"/>
      <c r="U58" s="610" t="s">
        <v>472</v>
      </c>
      <c r="V58" s="618"/>
      <c r="W58" s="278"/>
      <c r="X58" s="278"/>
      <c r="Y58" s="278"/>
      <c r="Z58" s="278"/>
      <c r="AA58" s="278"/>
      <c r="AB58" s="278"/>
      <c r="AC58" s="620"/>
      <c r="AD58" s="278"/>
      <c r="AE58" s="278"/>
    </row>
    <row r="59" ht="15.75" customHeight="1">
      <c r="A59" s="641" t="s">
        <v>473</v>
      </c>
      <c r="E59" s="641" t="s">
        <v>473</v>
      </c>
      <c r="G59" s="617"/>
      <c r="J59" s="643" t="s">
        <v>474</v>
      </c>
      <c r="Q59" s="278"/>
      <c r="R59" s="278"/>
      <c r="S59" s="278"/>
      <c r="T59" s="278"/>
      <c r="U59" s="610" t="s">
        <v>475</v>
      </c>
      <c r="V59" s="618"/>
      <c r="W59" s="278"/>
      <c r="X59" s="278"/>
      <c r="Y59" s="278"/>
      <c r="Z59" s="278"/>
      <c r="AA59" s="278"/>
      <c r="AB59" s="278"/>
      <c r="AC59" s="620"/>
      <c r="AD59" s="278"/>
      <c r="AE59" s="278"/>
    </row>
    <row r="60" ht="15.75" customHeight="1">
      <c r="A60" s="641" t="s">
        <v>476</v>
      </c>
      <c r="B60" s="521"/>
      <c r="C60" s="521"/>
      <c r="E60" s="641" t="s">
        <v>476</v>
      </c>
      <c r="G60" s="617"/>
      <c r="J60" s="643" t="s">
        <v>477</v>
      </c>
      <c r="Q60" s="278"/>
      <c r="R60" s="278"/>
      <c r="S60" s="278"/>
      <c r="T60" s="278"/>
      <c r="U60" s="610" t="s">
        <v>478</v>
      </c>
      <c r="V60" s="618"/>
      <c r="W60" s="278"/>
      <c r="X60" s="278"/>
      <c r="Y60" s="278"/>
      <c r="Z60" s="278"/>
      <c r="AA60" s="278"/>
      <c r="AB60" s="278"/>
      <c r="AC60" s="620"/>
      <c r="AD60" s="278"/>
      <c r="AE60" s="278"/>
    </row>
    <row r="61" ht="15.75" customHeight="1">
      <c r="A61" s="641" t="s">
        <v>479</v>
      </c>
      <c r="B61" s="521"/>
      <c r="C61" s="521"/>
      <c r="E61" s="641" t="s">
        <v>479</v>
      </c>
      <c r="G61" s="617"/>
      <c r="J61" s="643" t="s">
        <v>480</v>
      </c>
      <c r="Q61" s="278"/>
      <c r="R61" s="278"/>
      <c r="S61" s="278"/>
      <c r="T61" s="278"/>
      <c r="U61" s="610" t="s">
        <v>481</v>
      </c>
      <c r="V61" s="618"/>
      <c r="W61" s="278"/>
      <c r="X61" s="278"/>
      <c r="Y61" s="278"/>
      <c r="Z61" s="278"/>
      <c r="AA61" s="278"/>
      <c r="AB61" s="278"/>
      <c r="AC61" s="620"/>
      <c r="AD61" s="278"/>
      <c r="AE61" s="278"/>
    </row>
    <row r="62" ht="15.75" customHeight="1">
      <c r="A62" s="641" t="s">
        <v>482</v>
      </c>
      <c r="B62" s="521"/>
      <c r="C62" s="521"/>
      <c r="E62" s="641" t="s">
        <v>482</v>
      </c>
      <c r="G62" s="617"/>
      <c r="J62" s="643" t="s">
        <v>483</v>
      </c>
      <c r="Q62" s="278"/>
      <c r="R62" s="278"/>
      <c r="S62" s="278"/>
      <c r="T62" s="278"/>
      <c r="U62" s="610" t="s">
        <v>484</v>
      </c>
      <c r="V62" s="618"/>
      <c r="W62" s="278"/>
      <c r="X62" s="278"/>
      <c r="Y62" s="278"/>
      <c r="Z62" s="278"/>
      <c r="AA62" s="278"/>
      <c r="AB62" s="278"/>
      <c r="AC62" s="620"/>
      <c r="AD62" s="278"/>
      <c r="AE62" s="278"/>
    </row>
    <row r="63" ht="15.75" customHeight="1">
      <c r="A63" s="641" t="s">
        <v>485</v>
      </c>
      <c r="B63" s="521"/>
      <c r="C63" s="521"/>
      <c r="E63" s="641" t="s">
        <v>485</v>
      </c>
      <c r="G63" s="617"/>
      <c r="J63" s="643" t="s">
        <v>486</v>
      </c>
      <c r="Q63" s="278"/>
      <c r="R63" s="278"/>
      <c r="S63" s="278"/>
      <c r="T63" s="278"/>
      <c r="U63" s="610" t="s">
        <v>487</v>
      </c>
      <c r="V63" s="618"/>
      <c r="W63" s="278"/>
      <c r="X63" s="278"/>
      <c r="Y63" s="278"/>
      <c r="Z63" s="278"/>
      <c r="AA63" s="278"/>
      <c r="AB63" s="278"/>
      <c r="AC63" s="620"/>
      <c r="AD63" s="278"/>
      <c r="AE63" s="278"/>
    </row>
    <row r="64" ht="15.75" customHeight="1">
      <c r="A64" s="641" t="s">
        <v>488</v>
      </c>
      <c r="B64" s="521"/>
      <c r="C64" s="521"/>
      <c r="E64" s="641" t="s">
        <v>488</v>
      </c>
      <c r="G64" s="617"/>
      <c r="J64" s="643" t="s">
        <v>489</v>
      </c>
      <c r="Q64" s="278"/>
      <c r="R64" s="278"/>
      <c r="S64" s="278"/>
      <c r="T64" s="278"/>
      <c r="U64" s="610" t="s">
        <v>490</v>
      </c>
      <c r="V64" s="618"/>
      <c r="W64" s="278"/>
      <c r="X64" s="278"/>
      <c r="Y64" s="278"/>
      <c r="Z64" s="278"/>
      <c r="AA64" s="278"/>
      <c r="AB64" s="278"/>
      <c r="AC64" s="620"/>
      <c r="AD64" s="278"/>
      <c r="AE64" s="278"/>
    </row>
    <row r="65" ht="15.75" customHeight="1">
      <c r="A65" s="641" t="s">
        <v>491</v>
      </c>
      <c r="B65" s="521"/>
      <c r="C65" s="521"/>
      <c r="E65" s="641" t="s">
        <v>491</v>
      </c>
      <c r="G65" s="617"/>
      <c r="J65" s="643" t="s">
        <v>492</v>
      </c>
      <c r="Q65" s="278"/>
      <c r="R65" s="278"/>
      <c r="S65" s="278"/>
      <c r="T65" s="278"/>
      <c r="U65" s="610" t="s">
        <v>493</v>
      </c>
      <c r="V65" s="618"/>
      <c r="W65" s="278"/>
      <c r="X65" s="278"/>
      <c r="Y65" s="278"/>
      <c r="Z65" s="278"/>
      <c r="AA65" s="278"/>
      <c r="AB65" s="278"/>
      <c r="AC65" s="620"/>
      <c r="AD65" s="278"/>
      <c r="AE65" s="278"/>
    </row>
    <row r="66" ht="15.75" customHeight="1">
      <c r="A66" s="641" t="s">
        <v>494</v>
      </c>
      <c r="B66" s="521"/>
      <c r="C66" s="521"/>
      <c r="E66" s="641" t="s">
        <v>494</v>
      </c>
      <c r="G66" s="617"/>
      <c r="J66" s="643" t="s">
        <v>495</v>
      </c>
      <c r="Q66" s="278"/>
      <c r="R66" s="278"/>
      <c r="S66" s="278"/>
      <c r="T66" s="278"/>
      <c r="U66" s="610" t="s">
        <v>496</v>
      </c>
      <c r="V66" s="618"/>
      <c r="W66" s="278"/>
      <c r="X66" s="278"/>
      <c r="Y66" s="278"/>
      <c r="Z66" s="278"/>
      <c r="AA66" s="278"/>
      <c r="AB66" s="278"/>
      <c r="AC66" s="620"/>
      <c r="AD66" s="278"/>
      <c r="AE66" s="278"/>
    </row>
    <row r="67" ht="15.75" customHeight="1">
      <c r="A67" s="641" t="s">
        <v>497</v>
      </c>
      <c r="B67" s="521"/>
      <c r="C67" s="521"/>
      <c r="E67" s="641" t="s">
        <v>497</v>
      </c>
      <c r="G67" s="617"/>
      <c r="J67" s="643" t="s">
        <v>498</v>
      </c>
      <c r="Q67" s="278"/>
      <c r="R67" s="278"/>
      <c r="S67" s="278"/>
      <c r="T67" s="278"/>
      <c r="U67" s="610" t="s">
        <v>499</v>
      </c>
      <c r="V67" s="618"/>
      <c r="W67" s="278"/>
      <c r="X67" s="278"/>
      <c r="Y67" s="278"/>
      <c r="Z67" s="278"/>
      <c r="AA67" s="278"/>
      <c r="AB67" s="278"/>
      <c r="AC67" s="620"/>
      <c r="AD67" s="278"/>
      <c r="AE67" s="278"/>
    </row>
    <row r="68" ht="15.75" customHeight="1">
      <c r="A68" s="641" t="s">
        <v>500</v>
      </c>
      <c r="B68" s="521"/>
      <c r="C68" s="521"/>
      <c r="E68" s="641" t="s">
        <v>500</v>
      </c>
      <c r="G68" s="617"/>
      <c r="J68" s="643" t="s">
        <v>501</v>
      </c>
      <c r="Q68" s="278"/>
      <c r="R68" s="278"/>
      <c r="S68" s="278"/>
      <c r="T68" s="278"/>
      <c r="U68" s="610" t="s">
        <v>502</v>
      </c>
      <c r="V68" s="618"/>
      <c r="W68" s="278"/>
      <c r="X68" s="278"/>
      <c r="Y68" s="278"/>
      <c r="Z68" s="278"/>
      <c r="AA68" s="278"/>
      <c r="AB68" s="278"/>
      <c r="AC68" s="620"/>
      <c r="AD68" s="278"/>
      <c r="AE68" s="278"/>
    </row>
    <row r="69" ht="15.75" customHeight="1">
      <c r="A69" s="641" t="s">
        <v>503</v>
      </c>
      <c r="B69" s="521"/>
      <c r="C69" s="521"/>
      <c r="E69" s="641" t="s">
        <v>503</v>
      </c>
      <c r="G69" s="617"/>
      <c r="J69" s="643" t="s">
        <v>504</v>
      </c>
      <c r="Q69" s="278"/>
      <c r="R69" s="278"/>
      <c r="S69" s="278"/>
      <c r="T69" s="278"/>
      <c r="U69" s="610" t="s">
        <v>505</v>
      </c>
      <c r="V69" s="618"/>
      <c r="W69" s="278"/>
      <c r="X69" s="278"/>
      <c r="Y69" s="278"/>
      <c r="Z69" s="278"/>
      <c r="AA69" s="278"/>
      <c r="AB69" s="278"/>
      <c r="AC69" s="620"/>
      <c r="AD69" s="278"/>
      <c r="AE69" s="278"/>
    </row>
    <row r="70" ht="15.75" customHeight="1">
      <c r="A70" s="641" t="s">
        <v>506</v>
      </c>
      <c r="B70" s="521"/>
      <c r="C70" s="521"/>
      <c r="E70" s="641" t="s">
        <v>506</v>
      </c>
      <c r="G70" s="617"/>
      <c r="J70" s="643" t="s">
        <v>507</v>
      </c>
      <c r="Q70" s="278"/>
      <c r="R70" s="278"/>
      <c r="S70" s="278"/>
      <c r="T70" s="278"/>
      <c r="U70" s="610" t="s">
        <v>508</v>
      </c>
      <c r="V70" s="618"/>
      <c r="W70" s="278"/>
      <c r="X70" s="278"/>
      <c r="Y70" s="278"/>
      <c r="Z70" s="278"/>
      <c r="AA70" s="278"/>
      <c r="AB70" s="278"/>
      <c r="AC70" s="620"/>
      <c r="AD70" s="278"/>
      <c r="AE70" s="278"/>
    </row>
    <row r="71" ht="15.75" customHeight="1">
      <c r="A71" s="641" t="s">
        <v>509</v>
      </c>
      <c r="B71" s="521"/>
      <c r="C71" s="521"/>
      <c r="E71" s="641" t="s">
        <v>509</v>
      </c>
      <c r="G71" s="617"/>
      <c r="J71" s="643" t="s">
        <v>510</v>
      </c>
      <c r="Q71" s="278"/>
      <c r="R71" s="278"/>
      <c r="S71" s="278"/>
      <c r="T71" s="278"/>
      <c r="U71" s="610" t="s">
        <v>511</v>
      </c>
      <c r="V71" s="618"/>
      <c r="W71" s="278"/>
      <c r="X71" s="278"/>
      <c r="Y71" s="278"/>
      <c r="Z71" s="278"/>
      <c r="AA71" s="278"/>
      <c r="AB71" s="278"/>
      <c r="AC71" s="620"/>
      <c r="AD71" s="278"/>
      <c r="AE71" s="278"/>
    </row>
    <row r="72" ht="15.75" customHeight="1">
      <c r="A72" s="641" t="s">
        <v>512</v>
      </c>
      <c r="B72" s="521"/>
      <c r="C72" s="521"/>
      <c r="E72" s="641" t="s">
        <v>512</v>
      </c>
      <c r="G72" s="617"/>
      <c r="J72" s="643" t="s">
        <v>513</v>
      </c>
      <c r="Q72" s="278"/>
      <c r="R72" s="278"/>
      <c r="S72" s="278"/>
      <c r="T72" s="278"/>
      <c r="U72" s="610" t="s">
        <v>514</v>
      </c>
      <c r="V72" s="618"/>
      <c r="W72" s="278"/>
      <c r="X72" s="278"/>
      <c r="Y72" s="278"/>
      <c r="Z72" s="278"/>
      <c r="AA72" s="278"/>
      <c r="AB72" s="278"/>
      <c r="AC72" s="620"/>
      <c r="AD72" s="278"/>
      <c r="AE72" s="278"/>
    </row>
    <row r="73" ht="15.75" customHeight="1">
      <c r="A73" s="641" t="s">
        <v>515</v>
      </c>
      <c r="B73" s="521"/>
      <c r="C73" s="521"/>
      <c r="E73" s="641" t="s">
        <v>515</v>
      </c>
      <c r="G73" s="617"/>
      <c r="J73" s="643" t="s">
        <v>516</v>
      </c>
      <c r="Q73" s="278"/>
      <c r="R73" s="278"/>
      <c r="S73" s="278"/>
      <c r="T73" s="278"/>
      <c r="U73" s="610" t="s">
        <v>517</v>
      </c>
      <c r="V73" s="618"/>
      <c r="W73" s="278"/>
      <c r="X73" s="278"/>
      <c r="Y73" s="278"/>
      <c r="Z73" s="278"/>
      <c r="AA73" s="278"/>
      <c r="AB73" s="278"/>
      <c r="AC73" s="620"/>
      <c r="AD73" s="278"/>
      <c r="AE73" s="278"/>
    </row>
    <row r="74" ht="15.75" customHeight="1">
      <c r="A74" s="641" t="s">
        <v>518</v>
      </c>
      <c r="B74" s="521"/>
      <c r="C74" s="521"/>
      <c r="E74" s="641" t="s">
        <v>518</v>
      </c>
      <c r="G74" s="617"/>
      <c r="J74" s="643" t="s">
        <v>519</v>
      </c>
      <c r="Q74" s="278"/>
      <c r="R74" s="278"/>
      <c r="S74" s="278"/>
      <c r="T74" s="278"/>
      <c r="U74" s="610" t="s">
        <v>520</v>
      </c>
      <c r="V74" s="618"/>
      <c r="W74" s="278"/>
      <c r="X74" s="278"/>
      <c r="Y74" s="278"/>
      <c r="Z74" s="278"/>
      <c r="AA74" s="278"/>
      <c r="AB74" s="278"/>
      <c r="AC74" s="620"/>
      <c r="AD74" s="278"/>
      <c r="AE74" s="278"/>
    </row>
    <row r="75" ht="15.75" customHeight="1">
      <c r="A75" s="641" t="s">
        <v>521</v>
      </c>
      <c r="B75" s="521"/>
      <c r="C75" s="521"/>
      <c r="E75" s="641" t="s">
        <v>521</v>
      </c>
      <c r="G75" s="617"/>
      <c r="J75" s="643" t="s">
        <v>522</v>
      </c>
      <c r="Q75" s="278"/>
      <c r="R75" s="278"/>
      <c r="S75" s="278"/>
      <c r="T75" s="278"/>
      <c r="U75" s="610" t="s">
        <v>523</v>
      </c>
      <c r="V75" s="618"/>
      <c r="W75" s="278"/>
      <c r="X75" s="278"/>
      <c r="Y75" s="278"/>
      <c r="Z75" s="278"/>
      <c r="AA75" s="278"/>
      <c r="AB75" s="278"/>
      <c r="AC75" s="620"/>
      <c r="AD75" s="278"/>
      <c r="AE75" s="278"/>
    </row>
    <row r="76" ht="15.75" customHeight="1">
      <c r="A76" s="641" t="s">
        <v>524</v>
      </c>
      <c r="B76" s="521"/>
      <c r="C76" s="521"/>
      <c r="E76" s="641" t="s">
        <v>524</v>
      </c>
      <c r="G76" s="617"/>
      <c r="J76" s="643" t="s">
        <v>525</v>
      </c>
      <c r="Q76" s="278"/>
      <c r="R76" s="278"/>
      <c r="S76" s="278"/>
      <c r="T76" s="278"/>
      <c r="U76" s="610" t="s">
        <v>526</v>
      </c>
      <c r="V76" s="618"/>
      <c r="W76" s="278"/>
      <c r="X76" s="278"/>
      <c r="Y76" s="278"/>
      <c r="Z76" s="278"/>
      <c r="AA76" s="278"/>
      <c r="AB76" s="278"/>
      <c r="AC76" s="620"/>
      <c r="AD76" s="278"/>
      <c r="AE76" s="278"/>
    </row>
    <row r="77" ht="15.75" customHeight="1">
      <c r="A77" s="641" t="s">
        <v>527</v>
      </c>
      <c r="B77" s="521"/>
      <c r="C77" s="521"/>
      <c r="E77" s="641" t="s">
        <v>527</v>
      </c>
      <c r="G77" s="617"/>
      <c r="J77" s="643" t="s">
        <v>528</v>
      </c>
      <c r="Q77" s="278"/>
      <c r="R77" s="278"/>
      <c r="S77" s="278"/>
      <c r="T77" s="278"/>
      <c r="U77" s="610" t="s">
        <v>529</v>
      </c>
      <c r="V77" s="618"/>
      <c r="W77" s="278"/>
      <c r="X77" s="278"/>
      <c r="Y77" s="278"/>
      <c r="Z77" s="278"/>
      <c r="AA77" s="278"/>
      <c r="AB77" s="278"/>
      <c r="AC77" s="620"/>
      <c r="AD77" s="278"/>
      <c r="AE77" s="278"/>
    </row>
    <row r="78" ht="15.75" customHeight="1">
      <c r="A78" s="641" t="s">
        <v>530</v>
      </c>
      <c r="B78" s="521"/>
      <c r="C78" s="521"/>
      <c r="E78" s="641" t="s">
        <v>530</v>
      </c>
      <c r="G78" s="617"/>
      <c r="J78" s="643" t="s">
        <v>531</v>
      </c>
      <c r="Q78" s="278"/>
      <c r="R78" s="278"/>
      <c r="S78" s="278"/>
      <c r="T78" s="278"/>
      <c r="U78" s="610" t="s">
        <v>532</v>
      </c>
      <c r="V78" s="618"/>
      <c r="W78" s="278"/>
      <c r="X78" s="278"/>
      <c r="Y78" s="278"/>
      <c r="Z78" s="278"/>
      <c r="AA78" s="278"/>
      <c r="AB78" s="278"/>
      <c r="AC78" s="620"/>
      <c r="AD78" s="278"/>
      <c r="AE78" s="278"/>
    </row>
    <row r="79" ht="15.75" customHeight="1">
      <c r="A79" s="641" t="s">
        <v>533</v>
      </c>
      <c r="B79" s="521"/>
      <c r="C79" s="521"/>
      <c r="E79" s="641" t="s">
        <v>533</v>
      </c>
      <c r="G79" s="617"/>
      <c r="J79" s="643" t="s">
        <v>534</v>
      </c>
      <c r="Q79" s="278"/>
      <c r="R79" s="278"/>
      <c r="S79" s="278"/>
      <c r="T79" s="278"/>
      <c r="U79" s="610" t="s">
        <v>535</v>
      </c>
      <c r="V79" s="618"/>
      <c r="W79" s="278"/>
      <c r="X79" s="278"/>
      <c r="Y79" s="278"/>
      <c r="Z79" s="278"/>
      <c r="AA79" s="278"/>
      <c r="AB79" s="278"/>
      <c r="AC79" s="620"/>
      <c r="AD79" s="278"/>
      <c r="AE79" s="278"/>
    </row>
    <row r="80" ht="15.75" customHeight="1">
      <c r="A80" s="641" t="s">
        <v>536</v>
      </c>
      <c r="B80" s="521"/>
      <c r="C80" s="521"/>
      <c r="E80" s="641" t="s">
        <v>536</v>
      </c>
      <c r="G80" s="617"/>
      <c r="J80" s="643" t="s">
        <v>537</v>
      </c>
      <c r="Q80" s="278"/>
      <c r="R80" s="278"/>
      <c r="S80" s="278"/>
      <c r="T80" s="278"/>
      <c r="U80" s="610" t="s">
        <v>538</v>
      </c>
      <c r="V80" s="618"/>
      <c r="W80" s="278"/>
      <c r="X80" s="278"/>
      <c r="Y80" s="278"/>
      <c r="Z80" s="278"/>
      <c r="AA80" s="278"/>
      <c r="AB80" s="278"/>
      <c r="AC80" s="620"/>
      <c r="AD80" s="278"/>
      <c r="AE80" s="278"/>
    </row>
    <row r="81" ht="15.75" customHeight="1">
      <c r="A81" s="641" t="s">
        <v>539</v>
      </c>
      <c r="B81" s="521"/>
      <c r="C81" s="521"/>
      <c r="E81" s="641" t="s">
        <v>539</v>
      </c>
      <c r="G81" s="617"/>
      <c r="J81" s="643" t="s">
        <v>540</v>
      </c>
      <c r="Q81" s="278"/>
      <c r="R81" s="278"/>
      <c r="S81" s="278"/>
      <c r="T81" s="278"/>
      <c r="U81" s="610" t="s">
        <v>541</v>
      </c>
      <c r="V81" s="618"/>
      <c r="W81" s="278"/>
      <c r="X81" s="278"/>
      <c r="Y81" s="278"/>
      <c r="Z81" s="278"/>
      <c r="AA81" s="278"/>
      <c r="AB81" s="278"/>
      <c r="AC81" s="644"/>
      <c r="AD81" s="278"/>
      <c r="AE81" s="278"/>
    </row>
    <row r="82" ht="15.75" customHeight="1">
      <c r="A82" s="641" t="s">
        <v>542</v>
      </c>
      <c r="B82" s="521"/>
      <c r="C82" s="521"/>
      <c r="E82" s="641" t="s">
        <v>542</v>
      </c>
      <c r="G82" s="617"/>
      <c r="J82" s="643" t="s">
        <v>543</v>
      </c>
      <c r="Q82" s="278"/>
      <c r="R82" s="278"/>
      <c r="S82" s="278"/>
      <c r="T82" s="278"/>
      <c r="U82" s="610" t="s">
        <v>544</v>
      </c>
      <c r="V82" s="618"/>
      <c r="W82" s="278"/>
      <c r="X82" s="278"/>
      <c r="Y82" s="278"/>
      <c r="Z82" s="278"/>
      <c r="AA82" s="278"/>
      <c r="AB82" s="278"/>
      <c r="AC82" s="620"/>
      <c r="AD82" s="278"/>
      <c r="AE82" s="278"/>
    </row>
    <row r="83" ht="15.75" customHeight="1">
      <c r="A83" s="641" t="s">
        <v>545</v>
      </c>
      <c r="B83" s="521"/>
      <c r="C83" s="521"/>
      <c r="E83" s="641" t="s">
        <v>545</v>
      </c>
      <c r="G83" s="617"/>
      <c r="J83" s="643" t="s">
        <v>546</v>
      </c>
      <c r="U83" s="610" t="s">
        <v>547</v>
      </c>
      <c r="V83" s="618"/>
      <c r="AA83" s="278"/>
      <c r="AB83" s="278"/>
      <c r="AC83" s="620"/>
    </row>
    <row r="84" ht="15.75" customHeight="1">
      <c r="A84" s="641" t="s">
        <v>548</v>
      </c>
      <c r="B84" s="521"/>
      <c r="C84" s="521"/>
      <c r="E84" s="641" t="s">
        <v>548</v>
      </c>
      <c r="G84" s="617"/>
      <c r="J84" s="643" t="s">
        <v>549</v>
      </c>
      <c r="U84" s="610" t="s">
        <v>550</v>
      </c>
      <c r="V84" s="618"/>
      <c r="AA84" s="278"/>
      <c r="AB84" s="278"/>
      <c r="AC84" s="620"/>
    </row>
    <row r="85" ht="15.75" customHeight="1">
      <c r="A85" s="641" t="s">
        <v>551</v>
      </c>
      <c r="B85" s="521"/>
      <c r="C85" s="521"/>
      <c r="E85" s="641" t="s">
        <v>551</v>
      </c>
      <c r="G85" s="617"/>
      <c r="J85" s="643" t="s">
        <v>552</v>
      </c>
      <c r="U85" s="610" t="s">
        <v>553</v>
      </c>
      <c r="V85" s="618"/>
      <c r="AA85" s="278"/>
      <c r="AB85" s="278"/>
      <c r="AC85" s="620"/>
    </row>
    <row r="86" ht="15.75" customHeight="1">
      <c r="A86" s="641" t="s">
        <v>554</v>
      </c>
      <c r="B86" s="521"/>
      <c r="C86" s="521"/>
      <c r="E86" s="641" t="s">
        <v>554</v>
      </c>
      <c r="G86" s="617"/>
      <c r="J86" s="643" t="s">
        <v>555</v>
      </c>
      <c r="U86" s="610" t="s">
        <v>556</v>
      </c>
      <c r="V86" s="618"/>
      <c r="AA86" s="278"/>
      <c r="AB86" s="278"/>
      <c r="AC86" s="620"/>
    </row>
    <row r="87" ht="15.75" customHeight="1">
      <c r="A87" s="641" t="s">
        <v>557</v>
      </c>
      <c r="B87" s="521"/>
      <c r="C87" s="521"/>
      <c r="E87" s="641" t="s">
        <v>557</v>
      </c>
      <c r="G87" s="617"/>
      <c r="J87" s="643" t="s">
        <v>558</v>
      </c>
      <c r="U87" s="610" t="s">
        <v>559</v>
      </c>
      <c r="V87" s="618"/>
      <c r="AA87" s="278"/>
      <c r="AB87" s="278"/>
      <c r="AC87" s="620"/>
    </row>
    <row r="88" ht="15.75" customHeight="1">
      <c r="A88" s="641" t="s">
        <v>560</v>
      </c>
      <c r="B88" s="521"/>
      <c r="C88" s="521"/>
      <c r="E88" s="641" t="s">
        <v>560</v>
      </c>
      <c r="G88" s="617"/>
      <c r="J88" s="643" t="s">
        <v>561</v>
      </c>
      <c r="U88" s="610" t="s">
        <v>562</v>
      </c>
      <c r="V88" s="618"/>
      <c r="AA88" s="278"/>
      <c r="AB88" s="278"/>
      <c r="AC88" s="620"/>
    </row>
    <row r="89" ht="15.75" customHeight="1">
      <c r="A89" s="641" t="s">
        <v>563</v>
      </c>
      <c r="B89" s="521"/>
      <c r="C89" s="521"/>
      <c r="E89" s="641" t="s">
        <v>563</v>
      </c>
      <c r="G89" s="617"/>
      <c r="J89" s="643" t="s">
        <v>564</v>
      </c>
      <c r="U89" s="610" t="s">
        <v>565</v>
      </c>
      <c r="V89" s="618"/>
      <c r="AA89" s="278"/>
      <c r="AB89" s="278"/>
      <c r="AC89" s="620"/>
    </row>
    <row r="90" ht="15.75" customHeight="1">
      <c r="A90" s="641" t="s">
        <v>566</v>
      </c>
      <c r="B90" s="521"/>
      <c r="C90" s="521"/>
      <c r="E90" s="641" t="s">
        <v>566</v>
      </c>
      <c r="G90" s="617"/>
      <c r="J90" s="643" t="s">
        <v>567</v>
      </c>
      <c r="U90" s="610" t="s">
        <v>568</v>
      </c>
      <c r="V90" s="618"/>
      <c r="AA90" s="278"/>
      <c r="AB90" s="278"/>
      <c r="AC90" s="620"/>
    </row>
    <row r="91" ht="15.75" customHeight="1">
      <c r="A91" s="641" t="s">
        <v>569</v>
      </c>
      <c r="B91" s="521"/>
      <c r="C91" s="521"/>
      <c r="E91" s="641" t="s">
        <v>569</v>
      </c>
      <c r="G91" s="617"/>
      <c r="J91" s="643" t="s">
        <v>570</v>
      </c>
      <c r="U91" s="610" t="s">
        <v>571</v>
      </c>
      <c r="V91" s="618"/>
      <c r="AA91" s="278"/>
      <c r="AB91" s="278"/>
      <c r="AC91" s="620"/>
    </row>
    <row r="92" ht="15.75" customHeight="1">
      <c r="A92" s="641" t="s">
        <v>572</v>
      </c>
      <c r="B92" s="521"/>
      <c r="C92" s="521"/>
      <c r="E92" s="641" t="s">
        <v>572</v>
      </c>
      <c r="G92" s="617"/>
      <c r="J92" s="643" t="s">
        <v>573</v>
      </c>
      <c r="V92" s="618"/>
      <c r="AA92" s="278"/>
      <c r="AB92" s="278"/>
      <c r="AC92" s="620"/>
    </row>
    <row r="93" ht="15.75" customHeight="1">
      <c r="A93" s="641" t="s">
        <v>574</v>
      </c>
      <c r="B93" s="521"/>
      <c r="C93" s="521"/>
      <c r="E93" s="641" t="s">
        <v>574</v>
      </c>
      <c r="G93" s="617"/>
      <c r="J93" s="643" t="s">
        <v>575</v>
      </c>
      <c r="V93" s="618"/>
      <c r="AA93" s="278"/>
      <c r="AB93" s="278"/>
      <c r="AC93" s="620"/>
    </row>
    <row r="94" ht="15.75" customHeight="1">
      <c r="A94" s="641" t="s">
        <v>576</v>
      </c>
      <c r="B94" s="521"/>
      <c r="C94" s="521"/>
      <c r="E94" s="641" t="s">
        <v>576</v>
      </c>
      <c r="G94" s="617"/>
      <c r="J94" s="643" t="s">
        <v>577</v>
      </c>
      <c r="V94" s="618"/>
      <c r="AA94" s="278"/>
      <c r="AB94" s="278"/>
      <c r="AC94" s="644"/>
    </row>
    <row r="95" ht="15.75" customHeight="1">
      <c r="A95" s="641" t="s">
        <v>578</v>
      </c>
      <c r="B95" s="521"/>
      <c r="C95" s="521"/>
      <c r="E95" s="641" t="s">
        <v>578</v>
      </c>
      <c r="G95" s="617"/>
      <c r="J95" s="643" t="s">
        <v>579</v>
      </c>
      <c r="V95" s="618"/>
      <c r="AA95" s="278"/>
      <c r="AB95" s="278"/>
      <c r="AC95" s="620"/>
    </row>
    <row r="96" ht="15.75" customHeight="1">
      <c r="A96" s="641" t="s">
        <v>580</v>
      </c>
      <c r="B96" s="521"/>
      <c r="C96" s="521"/>
      <c r="E96" s="641" t="s">
        <v>580</v>
      </c>
      <c r="G96" s="617"/>
      <c r="J96" s="643" t="s">
        <v>581</v>
      </c>
      <c r="V96" s="618"/>
      <c r="AA96" s="278"/>
      <c r="AB96" s="278"/>
      <c r="AC96" s="620"/>
    </row>
    <row r="97" ht="15.75" customHeight="1">
      <c r="A97" s="641" t="s">
        <v>582</v>
      </c>
      <c r="B97" s="521"/>
      <c r="C97" s="521"/>
      <c r="E97" s="641" t="s">
        <v>582</v>
      </c>
      <c r="G97" s="617"/>
      <c r="J97" s="643" t="s">
        <v>583</v>
      </c>
      <c r="V97" s="618"/>
      <c r="AA97" s="278"/>
      <c r="AB97" s="278"/>
      <c r="AC97" s="620"/>
    </row>
    <row r="98" ht="15.75" customHeight="1">
      <c r="A98" s="641" t="s">
        <v>584</v>
      </c>
      <c r="B98" s="521"/>
      <c r="C98" s="521"/>
      <c r="E98" s="641" t="s">
        <v>584</v>
      </c>
      <c r="G98" s="617"/>
      <c r="J98" s="643" t="s">
        <v>585</v>
      </c>
      <c r="V98" s="618"/>
      <c r="AA98" s="278"/>
      <c r="AB98" s="278"/>
      <c r="AC98" s="620"/>
    </row>
    <row r="99" ht="15.75" customHeight="1">
      <c r="A99" s="641" t="s">
        <v>586</v>
      </c>
      <c r="B99" s="521"/>
      <c r="C99" s="521"/>
      <c r="E99" s="641" t="s">
        <v>586</v>
      </c>
      <c r="G99" s="617"/>
      <c r="J99" s="643" t="s">
        <v>587</v>
      </c>
      <c r="V99" s="618"/>
      <c r="AA99" s="278"/>
      <c r="AB99" s="278"/>
      <c r="AC99" s="620"/>
    </row>
    <row r="100" ht="15.75" customHeight="1">
      <c r="A100" s="641" t="s">
        <v>588</v>
      </c>
      <c r="B100" s="521"/>
      <c r="C100" s="521"/>
      <c r="E100" s="641" t="s">
        <v>588</v>
      </c>
      <c r="G100" s="617"/>
      <c r="J100" s="643" t="s">
        <v>589</v>
      </c>
      <c r="V100" s="618"/>
      <c r="AA100" s="278"/>
      <c r="AB100" s="278"/>
      <c r="AC100" s="620"/>
    </row>
    <row r="101" ht="15.75" customHeight="1">
      <c r="A101" s="641" t="s">
        <v>590</v>
      </c>
      <c r="B101" s="521"/>
      <c r="C101" s="521"/>
      <c r="E101" s="641" t="s">
        <v>590</v>
      </c>
      <c r="G101" s="617"/>
      <c r="J101" s="643" t="s">
        <v>591</v>
      </c>
      <c r="V101" s="618"/>
      <c r="AA101" s="278"/>
      <c r="AB101" s="278"/>
      <c r="AC101" s="620"/>
    </row>
    <row r="102" ht="15.75" customHeight="1">
      <c r="A102" s="641" t="s">
        <v>592</v>
      </c>
      <c r="B102" s="521"/>
      <c r="C102" s="521"/>
      <c r="E102" s="641" t="s">
        <v>592</v>
      </c>
      <c r="G102" s="617"/>
      <c r="J102" s="643" t="s">
        <v>593</v>
      </c>
      <c r="V102" s="618"/>
      <c r="AA102" s="278"/>
      <c r="AB102" s="278"/>
      <c r="AC102" s="620"/>
    </row>
    <row r="103" ht="15.75" customHeight="1">
      <c r="A103" s="641" t="s">
        <v>594</v>
      </c>
      <c r="B103" s="521"/>
      <c r="C103" s="521"/>
      <c r="E103" s="641" t="s">
        <v>594</v>
      </c>
      <c r="G103" s="617"/>
      <c r="J103" s="643" t="s">
        <v>595</v>
      </c>
      <c r="V103" s="618"/>
      <c r="AA103" s="278"/>
      <c r="AB103" s="278"/>
      <c r="AC103" s="620"/>
    </row>
    <row r="104" ht="15.75" customHeight="1">
      <c r="A104" s="641" t="s">
        <v>596</v>
      </c>
      <c r="B104" s="521"/>
      <c r="C104" s="521"/>
      <c r="E104" s="641" t="s">
        <v>596</v>
      </c>
      <c r="G104" s="617"/>
      <c r="J104" s="643" t="s">
        <v>597</v>
      </c>
      <c r="V104" s="618"/>
      <c r="AA104" s="278"/>
      <c r="AB104" s="278"/>
      <c r="AC104" s="620"/>
    </row>
    <row r="105" ht="15.75" customHeight="1">
      <c r="A105" s="641" t="s">
        <v>598</v>
      </c>
      <c r="B105" s="521"/>
      <c r="C105" s="521"/>
      <c r="E105" s="641" t="s">
        <v>598</v>
      </c>
      <c r="G105" s="617"/>
      <c r="J105" s="643" t="s">
        <v>599</v>
      </c>
      <c r="V105" s="618"/>
      <c r="AA105" s="278"/>
      <c r="AB105" s="278"/>
      <c r="AC105" s="620"/>
    </row>
    <row r="106" ht="15.75" customHeight="1">
      <c r="A106" s="641" t="s">
        <v>600</v>
      </c>
      <c r="B106" s="521"/>
      <c r="C106" s="521"/>
      <c r="E106" s="641" t="s">
        <v>600</v>
      </c>
      <c r="G106" s="617"/>
      <c r="J106" s="643" t="s">
        <v>601</v>
      </c>
      <c r="V106" s="618"/>
      <c r="AA106" s="278"/>
      <c r="AB106" s="278"/>
      <c r="AC106" s="620"/>
    </row>
    <row r="107" ht="15.75" customHeight="1">
      <c r="A107" s="641" t="s">
        <v>602</v>
      </c>
      <c r="B107" s="521"/>
      <c r="C107" s="521"/>
      <c r="E107" s="641" t="s">
        <v>602</v>
      </c>
      <c r="G107" s="617"/>
      <c r="J107" s="643" t="s">
        <v>603</v>
      </c>
      <c r="V107" s="618"/>
      <c r="AA107" s="278"/>
      <c r="AB107" s="278"/>
      <c r="AC107" s="620"/>
    </row>
    <row r="108" ht="15.75" customHeight="1">
      <c r="A108" s="641" t="s">
        <v>604</v>
      </c>
      <c r="B108" s="521"/>
      <c r="C108" s="521"/>
      <c r="E108" s="641" t="s">
        <v>604</v>
      </c>
      <c r="G108" s="617"/>
      <c r="J108" s="643" t="s">
        <v>605</v>
      </c>
      <c r="V108" s="618"/>
      <c r="AA108" s="278"/>
      <c r="AB108" s="278"/>
      <c r="AC108" s="620"/>
    </row>
    <row r="109" ht="15.75" customHeight="1">
      <c r="A109" s="641" t="s">
        <v>606</v>
      </c>
      <c r="B109" s="521"/>
      <c r="C109" s="521"/>
      <c r="E109" s="641" t="s">
        <v>606</v>
      </c>
      <c r="G109" s="617"/>
      <c r="J109" s="643" t="s">
        <v>607</v>
      </c>
      <c r="V109" s="618"/>
      <c r="AA109" s="278"/>
      <c r="AB109" s="278"/>
      <c r="AC109" s="620"/>
    </row>
    <row r="110" ht="15.75" customHeight="1">
      <c r="A110" s="641" t="s">
        <v>608</v>
      </c>
      <c r="B110" s="521"/>
      <c r="C110" s="521"/>
      <c r="E110" s="641" t="s">
        <v>608</v>
      </c>
      <c r="G110" s="617"/>
      <c r="J110" s="643" t="s">
        <v>609</v>
      </c>
      <c r="V110" s="618"/>
      <c r="AA110" s="278"/>
      <c r="AB110" s="278"/>
      <c r="AC110" s="620"/>
    </row>
    <row r="111" ht="15.75" customHeight="1">
      <c r="A111" s="641" t="s">
        <v>610</v>
      </c>
      <c r="B111" s="521"/>
      <c r="C111" s="521"/>
      <c r="E111" s="641" t="s">
        <v>610</v>
      </c>
      <c r="G111" s="617"/>
      <c r="J111" s="643" t="s">
        <v>611</v>
      </c>
      <c r="V111" s="618"/>
      <c r="AA111" s="278"/>
      <c r="AB111" s="278"/>
      <c r="AC111" s="620"/>
    </row>
    <row r="112" ht="15.75" customHeight="1">
      <c r="A112" s="641" t="s">
        <v>612</v>
      </c>
      <c r="B112" s="521"/>
      <c r="C112" s="521"/>
      <c r="E112" s="641" t="s">
        <v>612</v>
      </c>
      <c r="G112" s="617"/>
      <c r="J112" s="643" t="s">
        <v>613</v>
      </c>
      <c r="V112" s="618"/>
      <c r="AA112" s="278"/>
      <c r="AB112" s="278"/>
      <c r="AC112" s="620"/>
    </row>
    <row r="113" ht="15.75" customHeight="1">
      <c r="A113" s="641" t="s">
        <v>614</v>
      </c>
      <c r="B113" s="521"/>
      <c r="C113" s="521"/>
      <c r="E113" s="641" t="s">
        <v>614</v>
      </c>
      <c r="G113" s="617"/>
      <c r="J113" s="643" t="s">
        <v>615</v>
      </c>
      <c r="V113" s="618"/>
      <c r="AA113" s="278"/>
      <c r="AB113" s="278"/>
      <c r="AC113" s="620"/>
    </row>
    <row r="114" ht="15.75" customHeight="1">
      <c r="A114" s="641" t="s">
        <v>616</v>
      </c>
      <c r="B114" s="521"/>
      <c r="C114" s="521"/>
      <c r="E114" s="641" t="s">
        <v>616</v>
      </c>
      <c r="G114" s="617"/>
      <c r="J114" s="643" t="s">
        <v>617</v>
      </c>
      <c r="V114" s="618"/>
      <c r="AA114" s="278"/>
      <c r="AB114" s="278"/>
      <c r="AC114" s="620"/>
    </row>
    <row r="115" ht="15.75" customHeight="1">
      <c r="A115" s="641" t="s">
        <v>618</v>
      </c>
      <c r="B115" s="521"/>
      <c r="C115" s="521"/>
      <c r="E115" s="641" t="s">
        <v>618</v>
      </c>
      <c r="G115" s="617"/>
      <c r="J115" s="643" t="s">
        <v>619</v>
      </c>
      <c r="V115" s="618"/>
      <c r="AA115" s="278"/>
      <c r="AB115" s="278"/>
      <c r="AC115" s="620"/>
    </row>
    <row r="116" ht="15.75" customHeight="1">
      <c r="A116" s="641" t="s">
        <v>620</v>
      </c>
      <c r="B116" s="521"/>
      <c r="C116" s="521"/>
      <c r="E116" s="641" t="s">
        <v>620</v>
      </c>
      <c r="G116" s="617"/>
      <c r="J116" s="643" t="s">
        <v>621</v>
      </c>
      <c r="V116" s="618"/>
      <c r="AA116" s="278"/>
      <c r="AB116" s="278"/>
      <c r="AC116" s="620"/>
    </row>
    <row r="117" ht="15.75" customHeight="1">
      <c r="A117" s="641" t="s">
        <v>622</v>
      </c>
      <c r="B117" s="521"/>
      <c r="C117" s="521"/>
      <c r="E117" s="641" t="s">
        <v>622</v>
      </c>
      <c r="G117" s="617"/>
      <c r="J117" s="643" t="s">
        <v>623</v>
      </c>
      <c r="V117" s="618"/>
      <c r="AA117" s="278"/>
      <c r="AB117" s="278"/>
      <c r="AC117" s="620"/>
    </row>
    <row r="118" ht="15.75" customHeight="1">
      <c r="A118" s="641" t="s">
        <v>624</v>
      </c>
      <c r="B118" s="521"/>
      <c r="C118" s="521"/>
      <c r="E118" s="641" t="s">
        <v>624</v>
      </c>
      <c r="G118" s="617"/>
      <c r="J118" s="643" t="s">
        <v>625</v>
      </c>
      <c r="V118" s="618"/>
      <c r="AA118" s="278"/>
      <c r="AB118" s="278"/>
      <c r="AC118" s="620"/>
    </row>
    <row r="119" ht="15.75" customHeight="1">
      <c r="A119" s="641" t="s">
        <v>626</v>
      </c>
      <c r="B119" s="521"/>
      <c r="C119" s="521"/>
      <c r="E119" s="641" t="s">
        <v>626</v>
      </c>
      <c r="G119" s="617"/>
      <c r="J119" s="643" t="s">
        <v>627</v>
      </c>
      <c r="V119" s="618"/>
      <c r="AA119" s="278"/>
      <c r="AB119" s="278"/>
      <c r="AC119" s="620"/>
    </row>
    <row r="120" ht="15.75" customHeight="1">
      <c r="A120" s="641" t="s">
        <v>628</v>
      </c>
      <c r="B120" s="521"/>
      <c r="C120" s="521"/>
      <c r="E120" s="641" t="s">
        <v>628</v>
      </c>
      <c r="G120" s="617"/>
      <c r="J120" s="643" t="s">
        <v>629</v>
      </c>
      <c r="V120" s="618"/>
      <c r="AA120" s="278"/>
      <c r="AB120" s="278"/>
      <c r="AC120" s="620"/>
    </row>
    <row r="121" ht="15.75" customHeight="1">
      <c r="A121" s="641" t="s">
        <v>630</v>
      </c>
      <c r="B121" s="521"/>
      <c r="C121" s="521"/>
      <c r="E121" s="641" t="s">
        <v>630</v>
      </c>
      <c r="G121" s="617"/>
      <c r="J121" s="643" t="s">
        <v>631</v>
      </c>
      <c r="V121" s="618"/>
      <c r="AA121" s="278"/>
      <c r="AB121" s="278"/>
      <c r="AC121" s="620"/>
    </row>
    <row r="122" ht="15.75" customHeight="1">
      <c r="A122" s="641" t="s">
        <v>632</v>
      </c>
      <c r="B122" s="521"/>
      <c r="C122" s="521"/>
      <c r="E122" s="641" t="s">
        <v>632</v>
      </c>
      <c r="G122" s="617"/>
      <c r="J122" s="643" t="s">
        <v>633</v>
      </c>
      <c r="V122" s="618"/>
      <c r="AA122" s="278"/>
      <c r="AB122" s="278"/>
      <c r="AC122" s="620"/>
    </row>
    <row r="123" ht="15.75" customHeight="1">
      <c r="A123" s="641" t="s">
        <v>634</v>
      </c>
      <c r="B123" s="521"/>
      <c r="C123" s="521"/>
      <c r="E123" s="641" t="s">
        <v>634</v>
      </c>
      <c r="G123" s="617"/>
      <c r="J123" s="643" t="s">
        <v>635</v>
      </c>
      <c r="V123" s="618"/>
      <c r="AA123" s="278"/>
      <c r="AB123" s="278"/>
      <c r="AC123" s="620"/>
    </row>
    <row r="124" ht="15.75" customHeight="1">
      <c r="A124" s="641" t="s">
        <v>636</v>
      </c>
      <c r="B124" s="521"/>
      <c r="C124" s="521"/>
      <c r="E124" s="641" t="s">
        <v>636</v>
      </c>
      <c r="G124" s="617"/>
      <c r="J124" s="643" t="s">
        <v>637</v>
      </c>
      <c r="V124" s="618"/>
      <c r="AA124" s="278"/>
      <c r="AB124" s="278"/>
      <c r="AC124" s="620"/>
    </row>
    <row r="125" ht="15.75" customHeight="1">
      <c r="A125" s="641" t="s">
        <v>638</v>
      </c>
      <c r="B125" s="521"/>
      <c r="C125" s="521"/>
      <c r="E125" s="641" t="s">
        <v>638</v>
      </c>
      <c r="G125" s="617"/>
      <c r="J125" s="643" t="s">
        <v>639</v>
      </c>
      <c r="V125" s="618"/>
      <c r="AA125" s="278"/>
      <c r="AB125" s="278"/>
      <c r="AC125" s="620"/>
    </row>
    <row r="126" ht="15.75" customHeight="1">
      <c r="A126" s="641" t="s">
        <v>640</v>
      </c>
      <c r="C126" s="521"/>
      <c r="E126" s="641" t="s">
        <v>640</v>
      </c>
      <c r="G126" s="617"/>
      <c r="J126" s="643" t="s">
        <v>641</v>
      </c>
      <c r="V126" s="618"/>
      <c r="AA126" s="278"/>
      <c r="AB126" s="278"/>
      <c r="AC126" s="620"/>
    </row>
    <row r="127" ht="15.75" customHeight="1">
      <c r="A127" s="641" t="s">
        <v>642</v>
      </c>
      <c r="C127" s="521"/>
      <c r="E127" s="641" t="s">
        <v>642</v>
      </c>
      <c r="G127" s="617"/>
      <c r="J127" s="643" t="s">
        <v>643</v>
      </c>
      <c r="V127" s="618"/>
      <c r="AA127" s="278"/>
      <c r="AB127" s="278"/>
      <c r="AC127" s="620"/>
    </row>
    <row r="128" ht="15.75" customHeight="1">
      <c r="A128" s="641" t="s">
        <v>644</v>
      </c>
      <c r="B128" s="278"/>
      <c r="C128" s="278"/>
      <c r="E128" s="641" t="s">
        <v>644</v>
      </c>
      <c r="G128" s="617"/>
      <c r="J128" s="643" t="s">
        <v>645</v>
      </c>
      <c r="V128" s="618"/>
      <c r="AC128" s="620"/>
    </row>
    <row r="129" ht="15.75" customHeight="1">
      <c r="A129" s="641" t="s">
        <v>646</v>
      </c>
      <c r="E129" s="641" t="s">
        <v>646</v>
      </c>
      <c r="G129" s="617"/>
      <c r="J129" s="643" t="s">
        <v>647</v>
      </c>
      <c r="V129" s="618"/>
      <c r="AC129" s="620"/>
    </row>
    <row r="130" ht="15.75" customHeight="1">
      <c r="A130" s="641" t="s">
        <v>648</v>
      </c>
      <c r="E130" s="641" t="s">
        <v>648</v>
      </c>
      <c r="G130" s="617"/>
      <c r="J130" s="643" t="s">
        <v>649</v>
      </c>
      <c r="V130" s="618"/>
      <c r="AC130" s="620"/>
    </row>
    <row r="131" ht="15.75" customHeight="1">
      <c r="A131" s="641" t="s">
        <v>650</v>
      </c>
      <c r="E131" s="641" t="s">
        <v>650</v>
      </c>
      <c r="G131" s="617"/>
      <c r="J131" s="643" t="s">
        <v>651</v>
      </c>
      <c r="V131" s="618"/>
      <c r="AC131" s="620"/>
    </row>
    <row r="132" ht="15.75" customHeight="1">
      <c r="A132" s="641" t="s">
        <v>652</v>
      </c>
      <c r="E132" s="641" t="s">
        <v>652</v>
      </c>
      <c r="G132" s="617"/>
      <c r="J132" s="643" t="s">
        <v>653</v>
      </c>
      <c r="V132" s="618"/>
      <c r="AC132" s="620"/>
    </row>
    <row r="133" ht="15.75" customHeight="1">
      <c r="A133" s="641" t="s">
        <v>654</v>
      </c>
      <c r="E133" s="641" t="s">
        <v>654</v>
      </c>
      <c r="G133" s="617"/>
      <c r="J133" s="643" t="s">
        <v>655</v>
      </c>
      <c r="V133" s="618"/>
      <c r="AC133" s="620"/>
    </row>
    <row r="134" ht="15.75" customHeight="1">
      <c r="A134" s="641" t="s">
        <v>656</v>
      </c>
      <c r="E134" s="641" t="s">
        <v>656</v>
      </c>
      <c r="G134" s="617"/>
      <c r="J134" s="643" t="s">
        <v>657</v>
      </c>
      <c r="V134" s="618"/>
      <c r="AC134" s="620"/>
    </row>
    <row r="135" ht="15.75" customHeight="1">
      <c r="A135" s="641" t="s">
        <v>658</v>
      </c>
      <c r="E135" s="641" t="s">
        <v>658</v>
      </c>
      <c r="G135" s="617"/>
      <c r="J135" s="643" t="s">
        <v>659</v>
      </c>
      <c r="V135" s="618"/>
      <c r="AC135" s="620"/>
    </row>
    <row r="136" ht="15.75" customHeight="1">
      <c r="A136" s="641" t="s">
        <v>660</v>
      </c>
      <c r="E136" s="641" t="s">
        <v>660</v>
      </c>
      <c r="G136" s="617"/>
      <c r="J136" s="643" t="s">
        <v>661</v>
      </c>
      <c r="V136" s="618"/>
      <c r="AC136" s="620"/>
    </row>
    <row r="137" ht="15.75" customHeight="1">
      <c r="A137" s="641" t="s">
        <v>662</v>
      </c>
      <c r="E137" s="641" t="s">
        <v>662</v>
      </c>
      <c r="G137" s="617"/>
      <c r="J137" s="643" t="s">
        <v>663</v>
      </c>
      <c r="V137" s="618"/>
      <c r="AC137" s="620"/>
    </row>
    <row r="138" ht="15.75" customHeight="1">
      <c r="A138" s="641" t="s">
        <v>664</v>
      </c>
      <c r="E138" s="641" t="s">
        <v>664</v>
      </c>
      <c r="G138" s="617"/>
      <c r="J138" s="643" t="s">
        <v>665</v>
      </c>
      <c r="V138" s="618"/>
      <c r="AC138" s="620"/>
    </row>
    <row r="139" ht="15.75" customHeight="1">
      <c r="A139" s="641" t="s">
        <v>666</v>
      </c>
      <c r="E139" s="641" t="s">
        <v>666</v>
      </c>
      <c r="G139" s="617"/>
      <c r="J139" s="643" t="s">
        <v>667</v>
      </c>
      <c r="V139" s="618"/>
      <c r="AC139" s="620"/>
    </row>
    <row r="140" ht="15.75" customHeight="1">
      <c r="A140" s="641" t="s">
        <v>668</v>
      </c>
      <c r="E140" s="641" t="s">
        <v>669</v>
      </c>
      <c r="G140" s="617"/>
      <c r="J140" s="643" t="s">
        <v>670</v>
      </c>
      <c r="V140" s="618"/>
      <c r="AC140" s="620"/>
    </row>
    <row r="141" ht="15.75" customHeight="1">
      <c r="A141" s="641" t="s">
        <v>671</v>
      </c>
      <c r="E141" s="641" t="s">
        <v>672</v>
      </c>
      <c r="G141" s="617"/>
      <c r="J141" s="643" t="s">
        <v>673</v>
      </c>
      <c r="V141" s="618"/>
      <c r="AC141" s="620"/>
    </row>
    <row r="142" ht="15.75" customHeight="1">
      <c r="A142" s="641" t="s">
        <v>674</v>
      </c>
      <c r="E142" s="641" t="s">
        <v>668</v>
      </c>
      <c r="G142" s="617"/>
      <c r="J142" s="643" t="s">
        <v>675</v>
      </c>
      <c r="V142" s="618"/>
      <c r="AC142" s="620"/>
    </row>
    <row r="143" ht="15.75" customHeight="1">
      <c r="A143" s="641" t="s">
        <v>676</v>
      </c>
      <c r="E143" s="641" t="s">
        <v>671</v>
      </c>
      <c r="G143" s="617"/>
      <c r="J143" s="643" t="s">
        <v>677</v>
      </c>
      <c r="V143" s="618"/>
      <c r="AC143" s="620"/>
    </row>
    <row r="144" ht="15.75" customHeight="1">
      <c r="A144" s="641" t="s">
        <v>678</v>
      </c>
      <c r="E144" s="641" t="s">
        <v>674</v>
      </c>
      <c r="G144" s="617"/>
      <c r="J144" s="643" t="s">
        <v>679</v>
      </c>
      <c r="V144" s="618"/>
      <c r="AC144" s="620"/>
    </row>
    <row r="145" ht="15.75" customHeight="1">
      <c r="A145" s="641" t="s">
        <v>680</v>
      </c>
      <c r="E145" s="641" t="s">
        <v>676</v>
      </c>
      <c r="G145" s="617"/>
      <c r="J145" s="643" t="s">
        <v>681</v>
      </c>
      <c r="V145" s="618"/>
      <c r="AC145" s="620"/>
    </row>
    <row r="146" ht="15.75" customHeight="1">
      <c r="A146" s="641" t="s">
        <v>682</v>
      </c>
      <c r="E146" s="641" t="s">
        <v>678</v>
      </c>
      <c r="G146" s="617"/>
      <c r="J146" s="643" t="s">
        <v>683</v>
      </c>
      <c r="V146" s="618"/>
      <c r="AC146" s="620"/>
    </row>
    <row r="147" ht="15.75" customHeight="1">
      <c r="A147" s="641" t="s">
        <v>684</v>
      </c>
      <c r="E147" s="641" t="s">
        <v>680</v>
      </c>
      <c r="G147" s="617"/>
      <c r="J147" s="643" t="s">
        <v>685</v>
      </c>
      <c r="V147" s="618"/>
      <c r="AC147" s="620"/>
    </row>
    <row r="148" ht="15.75" customHeight="1">
      <c r="A148" s="641" t="s">
        <v>686</v>
      </c>
      <c r="E148" s="641" t="s">
        <v>682</v>
      </c>
      <c r="G148" s="617"/>
      <c r="J148" s="643" t="s">
        <v>687</v>
      </c>
      <c r="V148" s="618"/>
      <c r="AC148" s="620"/>
    </row>
    <row r="149" ht="15.75" customHeight="1">
      <c r="A149" s="641" t="s">
        <v>688</v>
      </c>
      <c r="E149" s="641" t="s">
        <v>684</v>
      </c>
      <c r="G149" s="617"/>
      <c r="J149" s="643" t="s">
        <v>689</v>
      </c>
      <c r="V149" s="618"/>
      <c r="AC149" s="644"/>
    </row>
    <row r="150" ht="15.75" customHeight="1">
      <c r="A150" s="641" t="s">
        <v>690</v>
      </c>
      <c r="E150" s="641" t="s">
        <v>686</v>
      </c>
      <c r="G150" s="617"/>
      <c r="J150" s="643" t="s">
        <v>691</v>
      </c>
      <c r="V150" s="618"/>
      <c r="AC150" s="620"/>
    </row>
    <row r="151" ht="15.75" customHeight="1">
      <c r="A151" s="641" t="s">
        <v>692</v>
      </c>
      <c r="E151" s="641" t="s">
        <v>688</v>
      </c>
      <c r="G151" s="617"/>
      <c r="J151" s="643" t="s">
        <v>693</v>
      </c>
      <c r="V151" s="618"/>
      <c r="AC151" s="620"/>
    </row>
    <row r="152" ht="15.75" customHeight="1">
      <c r="A152" s="641" t="s">
        <v>694</v>
      </c>
      <c r="E152" s="641" t="s">
        <v>690</v>
      </c>
      <c r="G152" s="617"/>
      <c r="J152" s="643" t="s">
        <v>695</v>
      </c>
      <c r="V152" s="618"/>
      <c r="AC152" s="620"/>
    </row>
    <row r="153" ht="15.75" customHeight="1">
      <c r="A153" s="641" t="s">
        <v>696</v>
      </c>
      <c r="E153" s="641" t="s">
        <v>692</v>
      </c>
      <c r="G153" s="617"/>
      <c r="J153" s="643" t="s">
        <v>697</v>
      </c>
      <c r="V153" s="618"/>
      <c r="AC153" s="620"/>
    </row>
    <row r="154" ht="15.75" customHeight="1">
      <c r="A154" s="641" t="s">
        <v>698</v>
      </c>
      <c r="E154" s="641" t="s">
        <v>694</v>
      </c>
      <c r="G154" s="617"/>
      <c r="J154" s="643" t="s">
        <v>699</v>
      </c>
      <c r="V154" s="618"/>
      <c r="AC154" s="620"/>
    </row>
    <row r="155" ht="15.75" customHeight="1">
      <c r="A155" s="641" t="s">
        <v>700</v>
      </c>
      <c r="E155" s="641" t="s">
        <v>696</v>
      </c>
      <c r="G155" s="617"/>
      <c r="J155" s="643" t="s">
        <v>701</v>
      </c>
      <c r="V155" s="618"/>
      <c r="AC155" s="620"/>
    </row>
    <row r="156" ht="15.75" customHeight="1">
      <c r="A156" s="641" t="s">
        <v>702</v>
      </c>
      <c r="E156" s="641" t="s">
        <v>698</v>
      </c>
      <c r="G156" s="617"/>
      <c r="J156" s="643" t="s">
        <v>703</v>
      </c>
      <c r="V156" s="618"/>
      <c r="AC156" s="620"/>
    </row>
    <row r="157" ht="15.75" customHeight="1">
      <c r="A157" s="641" t="s">
        <v>704</v>
      </c>
      <c r="E157" s="641" t="s">
        <v>700</v>
      </c>
      <c r="G157" s="617"/>
      <c r="J157" s="643" t="s">
        <v>705</v>
      </c>
      <c r="V157" s="618"/>
      <c r="AC157" s="620"/>
    </row>
    <row r="158" ht="15.75" customHeight="1">
      <c r="E158" s="641" t="s">
        <v>702</v>
      </c>
      <c r="G158" s="617"/>
      <c r="J158" s="643" t="s">
        <v>706</v>
      </c>
      <c r="V158" s="618"/>
      <c r="AC158" s="620"/>
    </row>
    <row r="159" ht="15.75" customHeight="1">
      <c r="E159" s="641" t="s">
        <v>704</v>
      </c>
      <c r="G159" s="617"/>
      <c r="J159" s="643" t="s">
        <v>707</v>
      </c>
      <c r="V159" s="618"/>
      <c r="AC159" s="620"/>
    </row>
    <row r="160" ht="15.75" customHeight="1">
      <c r="G160" s="617"/>
      <c r="J160" s="643" t="s">
        <v>708</v>
      </c>
      <c r="V160" s="618"/>
      <c r="AC160" s="620"/>
    </row>
    <row r="161" ht="15.75" customHeight="1">
      <c r="A161" s="645" t="s">
        <v>709</v>
      </c>
      <c r="G161" s="617"/>
      <c r="J161" s="643" t="s">
        <v>710</v>
      </c>
      <c r="V161" s="618"/>
      <c r="AC161" s="620"/>
    </row>
    <row r="162" ht="15.75" customHeight="1">
      <c r="A162" s="613" t="s">
        <v>253</v>
      </c>
      <c r="G162" s="617"/>
      <c r="J162" s="643" t="s">
        <v>711</v>
      </c>
      <c r="V162" s="618"/>
      <c r="AC162" s="620"/>
    </row>
    <row r="163" ht="15.75" customHeight="1">
      <c r="A163" s="613" t="s">
        <v>316</v>
      </c>
      <c r="G163" s="617"/>
      <c r="J163" s="643" t="s">
        <v>712</v>
      </c>
      <c r="V163" s="618"/>
      <c r="AC163" s="620"/>
    </row>
    <row r="164" ht="15.75" customHeight="1">
      <c r="A164" s="613" t="s">
        <v>320</v>
      </c>
      <c r="G164" s="617"/>
      <c r="J164" s="643" t="s">
        <v>713</v>
      </c>
      <c r="V164" s="618"/>
      <c r="AC164" s="620"/>
    </row>
    <row r="165" ht="15.75" customHeight="1">
      <c r="A165" s="613" t="s">
        <v>325</v>
      </c>
      <c r="G165" s="617"/>
      <c r="J165" s="643" t="s">
        <v>714</v>
      </c>
      <c r="V165" s="618"/>
      <c r="AC165" s="644"/>
    </row>
    <row r="166" ht="15.75" customHeight="1">
      <c r="A166" s="613" t="s">
        <v>330</v>
      </c>
      <c r="G166" s="617"/>
      <c r="J166" s="643" t="s">
        <v>715</v>
      </c>
      <c r="V166" s="618"/>
      <c r="AC166" s="620"/>
    </row>
    <row r="167" ht="15.75" customHeight="1">
      <c r="A167" s="613" t="s">
        <v>335</v>
      </c>
      <c r="G167" s="617"/>
      <c r="J167" s="643" t="s">
        <v>716</v>
      </c>
      <c r="V167" s="618"/>
      <c r="AC167" s="620"/>
    </row>
    <row r="168" ht="15.75" customHeight="1">
      <c r="A168" s="613" t="s">
        <v>339</v>
      </c>
      <c r="G168" s="617"/>
      <c r="J168" s="643" t="s">
        <v>717</v>
      </c>
      <c r="V168" s="618"/>
      <c r="AC168" s="620"/>
    </row>
    <row r="169" ht="15.75" customHeight="1">
      <c r="A169" s="613" t="s">
        <v>342</v>
      </c>
      <c r="G169" s="617"/>
      <c r="J169" s="643" t="s">
        <v>718</v>
      </c>
      <c r="V169" s="618"/>
      <c r="AC169" s="620"/>
    </row>
    <row r="170" ht="15.75" customHeight="1">
      <c r="A170" s="613" t="s">
        <v>369</v>
      </c>
      <c r="G170" s="617"/>
      <c r="J170" s="643" t="s">
        <v>719</v>
      </c>
      <c r="V170" s="618"/>
      <c r="AC170" s="620"/>
    </row>
    <row r="171" ht="15.75" customHeight="1">
      <c r="A171" s="613" t="s">
        <v>376</v>
      </c>
      <c r="G171" s="617"/>
      <c r="J171" s="643" t="s">
        <v>720</v>
      </c>
      <c r="V171" s="618"/>
      <c r="AC171" s="620"/>
    </row>
    <row r="172" ht="15.75" customHeight="1">
      <c r="A172" s="613" t="s">
        <v>347</v>
      </c>
      <c r="G172" s="617"/>
      <c r="J172" s="643" t="s">
        <v>721</v>
      </c>
      <c r="V172" s="618"/>
      <c r="AC172" s="620"/>
    </row>
    <row r="173" ht="15.75" customHeight="1">
      <c r="A173" s="613" t="s">
        <v>722</v>
      </c>
      <c r="G173" s="617"/>
      <c r="J173" s="643" t="s">
        <v>723</v>
      </c>
      <c r="V173" s="618"/>
      <c r="AC173" s="620"/>
    </row>
    <row r="174" ht="15.75" customHeight="1">
      <c r="A174" s="613" t="s">
        <v>409</v>
      </c>
      <c r="G174" s="617"/>
      <c r="J174" s="643" t="s">
        <v>724</v>
      </c>
      <c r="V174" s="618"/>
      <c r="AC174" s="620"/>
    </row>
    <row r="175" ht="15.75" customHeight="1">
      <c r="A175" s="613" t="s">
        <v>380</v>
      </c>
      <c r="G175" s="617"/>
      <c r="J175" s="643" t="s">
        <v>725</v>
      </c>
      <c r="V175" s="618"/>
      <c r="AC175" s="620"/>
    </row>
    <row r="176" ht="15.75" customHeight="1">
      <c r="A176" s="613" t="s">
        <v>296</v>
      </c>
      <c r="J176" s="643" t="s">
        <v>726</v>
      </c>
      <c r="V176" s="618"/>
      <c r="AC176" s="620"/>
    </row>
    <row r="177" ht="15.75" customHeight="1">
      <c r="A177" s="613" t="s">
        <v>302</v>
      </c>
      <c r="J177" s="643" t="s">
        <v>727</v>
      </c>
      <c r="V177" s="618"/>
      <c r="AC177" s="620"/>
    </row>
    <row r="178" ht="15.75" customHeight="1">
      <c r="A178" s="609"/>
      <c r="H178" s="1"/>
      <c r="J178" s="643" t="s">
        <v>728</v>
      </c>
      <c r="L178" s="1"/>
      <c r="V178" s="618"/>
      <c r="AC178" s="620"/>
    </row>
    <row r="179" ht="15.75" customHeight="1">
      <c r="A179" s="613"/>
      <c r="B179" s="1"/>
      <c r="C179" s="1"/>
      <c r="D179" s="1"/>
      <c r="E179" s="1"/>
      <c r="F179" s="1"/>
      <c r="G179" s="1"/>
      <c r="H179" s="1"/>
      <c r="I179" s="1"/>
      <c r="J179" s="643" t="s">
        <v>729</v>
      </c>
      <c r="K179" s="1"/>
      <c r="L179" s="1"/>
      <c r="M179" s="1"/>
      <c r="N179" s="1"/>
      <c r="O179" s="1"/>
      <c r="P179" s="1"/>
      <c r="Q179" s="1"/>
      <c r="R179" s="1"/>
      <c r="S179" s="1"/>
      <c r="T179" s="1"/>
      <c r="U179" s="1"/>
      <c r="V179" s="618"/>
      <c r="W179" s="1"/>
      <c r="X179" s="1"/>
      <c r="Y179" s="1"/>
      <c r="Z179" s="1"/>
      <c r="AA179" s="1"/>
      <c r="AB179" s="1"/>
      <c r="AC179" s="620"/>
      <c r="AD179" s="1"/>
      <c r="AE179" s="1"/>
      <c r="AF179" s="1"/>
      <c r="AG179" s="1"/>
      <c r="AH179" s="1"/>
    </row>
    <row r="180" ht="15.75" customHeight="1">
      <c r="A180" s="607"/>
      <c r="B180" s="1"/>
      <c r="C180" s="1"/>
      <c r="D180" s="1"/>
      <c r="E180" s="1"/>
      <c r="F180" s="1"/>
      <c r="G180" s="1"/>
      <c r="H180" s="1"/>
      <c r="I180" s="1"/>
      <c r="J180" s="643" t="s">
        <v>730</v>
      </c>
      <c r="K180" s="1"/>
      <c r="L180" s="1"/>
      <c r="M180" s="1"/>
      <c r="N180" s="1"/>
      <c r="O180" s="1"/>
      <c r="P180" s="1"/>
      <c r="Q180" s="1"/>
      <c r="R180" s="1"/>
      <c r="S180" s="1"/>
      <c r="T180" s="1"/>
      <c r="U180" s="1"/>
      <c r="V180" s="618"/>
      <c r="W180" s="1"/>
      <c r="X180" s="1"/>
      <c r="Y180" s="1"/>
      <c r="Z180" s="1"/>
      <c r="AA180" s="1"/>
      <c r="AB180" s="1"/>
      <c r="AC180" s="620"/>
      <c r="AD180" s="1"/>
      <c r="AE180" s="1"/>
      <c r="AF180" s="1"/>
      <c r="AG180" s="1"/>
      <c r="AH180" s="1"/>
    </row>
    <row r="181" ht="15.75" customHeight="1">
      <c r="G181" s="617"/>
      <c r="H181" s="1"/>
      <c r="J181" s="643" t="s">
        <v>731</v>
      </c>
      <c r="V181" s="618"/>
      <c r="AC181" s="620"/>
    </row>
    <row r="182" ht="15.75" customHeight="1">
      <c r="G182" s="617"/>
      <c r="H182" s="1"/>
      <c r="J182" s="643" t="s">
        <v>732</v>
      </c>
      <c r="V182" s="618"/>
      <c r="AC182" s="620"/>
    </row>
    <row r="183" ht="15.75" customHeight="1">
      <c r="G183" s="617"/>
      <c r="H183" s="1"/>
      <c r="J183" s="643" t="s">
        <v>733</v>
      </c>
      <c r="V183" s="618"/>
      <c r="AC183" s="620"/>
    </row>
    <row r="184" ht="15.75" customHeight="1">
      <c r="G184" s="617"/>
      <c r="H184" s="1"/>
      <c r="J184" s="643" t="s">
        <v>734</v>
      </c>
      <c r="L184" s="1"/>
      <c r="V184" s="618"/>
      <c r="AC184" s="620"/>
    </row>
    <row r="185" ht="15.75" customHeight="1">
      <c r="G185" s="617"/>
      <c r="H185" s="1"/>
      <c r="J185" s="643" t="s">
        <v>735</v>
      </c>
      <c r="V185" s="618"/>
      <c r="AC185" s="620"/>
    </row>
    <row r="186" ht="15.75" customHeight="1">
      <c r="G186" s="617"/>
      <c r="H186" s="1"/>
      <c r="J186" s="643" t="s">
        <v>736</v>
      </c>
      <c r="V186" s="618"/>
      <c r="AC186" s="620"/>
    </row>
    <row r="187" ht="15.75" customHeight="1">
      <c r="A187" s="646"/>
      <c r="G187" s="617"/>
      <c r="J187" s="643" t="s">
        <v>737</v>
      </c>
      <c r="V187" s="618"/>
      <c r="AC187" s="620"/>
    </row>
    <row r="188" ht="15.75" customHeight="1">
      <c r="A188" s="646"/>
      <c r="G188" s="617"/>
      <c r="J188" s="643" t="s">
        <v>738</v>
      </c>
      <c r="V188" s="618"/>
      <c r="AC188" s="620"/>
    </row>
    <row r="189" ht="15.75" customHeight="1">
      <c r="G189" s="617"/>
      <c r="J189" s="643" t="s">
        <v>739</v>
      </c>
      <c r="V189" s="618"/>
      <c r="AC189" s="620"/>
    </row>
    <row r="190" ht="15.75" customHeight="1">
      <c r="G190" s="617"/>
      <c r="J190" s="643" t="s">
        <v>740</v>
      </c>
      <c r="V190" s="618"/>
      <c r="AC190" s="620"/>
    </row>
    <row r="191" ht="15.75" customHeight="1">
      <c r="A191" s="646"/>
      <c r="G191" s="617"/>
      <c r="J191" s="643" t="s">
        <v>741</v>
      </c>
      <c r="V191" s="618"/>
      <c r="AC191" s="620"/>
    </row>
    <row r="192" ht="15.75" customHeight="1">
      <c r="A192" s="646"/>
      <c r="G192" s="617"/>
      <c r="J192" s="643" t="s">
        <v>742</v>
      </c>
      <c r="V192" s="618"/>
      <c r="AC192" s="620"/>
    </row>
    <row r="193" ht="15.75" customHeight="1">
      <c r="A193" s="613"/>
      <c r="G193" s="617"/>
      <c r="J193" s="643" t="s">
        <v>743</v>
      </c>
      <c r="V193" s="618"/>
      <c r="AC193" s="620"/>
    </row>
    <row r="194" ht="15.75" customHeight="1">
      <c r="A194" s="613"/>
      <c r="G194" s="617"/>
      <c r="J194" s="643" t="s">
        <v>744</v>
      </c>
      <c r="V194" s="618"/>
      <c r="AC194" s="620"/>
    </row>
    <row r="195" ht="15.75" customHeight="1">
      <c r="A195" s="613"/>
      <c r="G195" s="617"/>
      <c r="J195" s="643" t="s">
        <v>745</v>
      </c>
      <c r="V195" s="618"/>
      <c r="AC195" s="620"/>
    </row>
    <row r="196" ht="15.75" customHeight="1">
      <c r="A196" s="613"/>
      <c r="G196" s="617"/>
      <c r="J196" s="643" t="s">
        <v>746</v>
      </c>
      <c r="V196" s="618"/>
      <c r="AC196" s="620"/>
    </row>
    <row r="197" ht="15.75" customHeight="1">
      <c r="A197" s="613"/>
      <c r="G197" s="617"/>
      <c r="J197" s="643" t="s">
        <v>747</v>
      </c>
      <c r="V197" s="618"/>
      <c r="AC197" s="620"/>
    </row>
    <row r="198" ht="15.75" customHeight="1">
      <c r="A198" s="646"/>
      <c r="B198" s="647"/>
      <c r="C198" s="647"/>
      <c r="D198" s="647"/>
      <c r="E198" s="647"/>
      <c r="F198" s="647"/>
      <c r="G198" s="648"/>
      <c r="H198" s="647"/>
      <c r="I198" s="647"/>
      <c r="J198" s="643" t="s">
        <v>748</v>
      </c>
      <c r="K198" s="647"/>
      <c r="L198" s="647"/>
      <c r="M198" s="647"/>
      <c r="N198" s="647"/>
      <c r="O198" s="647"/>
      <c r="P198" s="647"/>
      <c r="Q198" s="647"/>
      <c r="R198" s="647"/>
      <c r="S198" s="647"/>
      <c r="T198" s="647"/>
      <c r="U198" s="647"/>
      <c r="V198" s="649"/>
      <c r="W198" s="647"/>
      <c r="X198" s="647"/>
      <c r="Y198" s="647"/>
      <c r="Z198" s="647"/>
      <c r="AA198" s="647"/>
      <c r="AB198" s="647"/>
      <c r="AC198" s="650"/>
      <c r="AD198" s="647"/>
      <c r="AE198" s="647"/>
      <c r="AF198" s="647"/>
      <c r="AG198" s="647"/>
      <c r="AH198" s="647"/>
    </row>
    <row r="199" ht="15.75" customHeight="1">
      <c r="G199" s="617"/>
      <c r="J199" s="643" t="s">
        <v>749</v>
      </c>
      <c r="V199" s="618"/>
      <c r="AC199" s="620"/>
    </row>
    <row r="200" ht="15.75" customHeight="1">
      <c r="A200" s="646" t="s">
        <v>67</v>
      </c>
      <c r="G200" s="617"/>
      <c r="J200" s="643" t="s">
        <v>750</v>
      </c>
      <c r="V200" s="618"/>
      <c r="AC200" s="620"/>
    </row>
    <row r="201" ht="15.75" customHeight="1">
      <c r="A201" s="646" t="s">
        <v>751</v>
      </c>
      <c r="G201" s="617"/>
      <c r="J201" s="643" t="s">
        <v>752</v>
      </c>
      <c r="V201" s="618"/>
      <c r="AC201" s="620"/>
    </row>
    <row r="202" ht="15.75" customHeight="1">
      <c r="A202" s="646" t="s">
        <v>753</v>
      </c>
      <c r="G202" s="617"/>
      <c r="J202" s="643" t="s">
        <v>754</v>
      </c>
      <c r="V202" s="618"/>
      <c r="AC202" s="620"/>
    </row>
    <row r="203" ht="15.75" customHeight="1">
      <c r="A203" s="646" t="s">
        <v>61</v>
      </c>
      <c r="G203" s="617"/>
      <c r="J203" s="643" t="s">
        <v>755</v>
      </c>
      <c r="V203" s="618"/>
      <c r="AC203" s="620"/>
    </row>
    <row r="204" ht="15.75" customHeight="1">
      <c r="A204" s="646" t="s">
        <v>756</v>
      </c>
      <c r="G204" s="617"/>
      <c r="J204" s="643" t="s">
        <v>757</v>
      </c>
      <c r="V204" s="618"/>
      <c r="AC204" s="620"/>
    </row>
    <row r="205" ht="15.75" customHeight="1">
      <c r="A205" s="646" t="s">
        <v>758</v>
      </c>
      <c r="G205" s="617"/>
      <c r="J205" s="643" t="s">
        <v>759</v>
      </c>
      <c r="V205" s="618"/>
      <c r="AC205" s="620"/>
    </row>
    <row r="206" ht="15.75" customHeight="1">
      <c r="A206" s="646" t="s">
        <v>760</v>
      </c>
      <c r="G206" s="617"/>
      <c r="J206" s="643" t="s">
        <v>761</v>
      </c>
      <c r="V206" s="618"/>
      <c r="AC206" s="620"/>
    </row>
    <row r="207" ht="15.75" customHeight="1">
      <c r="G207" s="617"/>
      <c r="J207" s="643" t="s">
        <v>762</v>
      </c>
      <c r="V207" s="618"/>
      <c r="AC207" s="620"/>
    </row>
    <row r="208" ht="15.75" customHeight="1">
      <c r="G208" s="617"/>
      <c r="J208" s="643" t="s">
        <v>763</v>
      </c>
      <c r="V208" s="618"/>
      <c r="AC208" s="620"/>
    </row>
    <row r="209" ht="15.75" customHeight="1">
      <c r="G209" s="617"/>
      <c r="J209" s="643" t="s">
        <v>764</v>
      </c>
      <c r="V209" s="618"/>
      <c r="AC209" s="620"/>
    </row>
    <row r="210" ht="15.75" customHeight="1">
      <c r="A210" s="609" t="s">
        <v>765</v>
      </c>
      <c r="G210" s="617"/>
      <c r="J210" s="643" t="s">
        <v>766</v>
      </c>
      <c r="V210" s="618"/>
      <c r="AC210" s="620"/>
    </row>
    <row r="211" ht="15.75" customHeight="1">
      <c r="A211" s="628"/>
      <c r="B211" s="609"/>
      <c r="C211" s="609"/>
      <c r="D211" s="609"/>
      <c r="G211" s="617"/>
      <c r="J211" s="651"/>
      <c r="V211" s="618"/>
      <c r="AC211" s="620"/>
    </row>
    <row r="212" ht="15.75" customHeight="1">
      <c r="A212" s="628" t="s">
        <v>767</v>
      </c>
      <c r="B212" s="609"/>
      <c r="C212" s="609"/>
      <c r="D212" s="609"/>
      <c r="G212" s="617"/>
      <c r="J212" s="651"/>
      <c r="V212" s="618"/>
      <c r="AC212" s="620"/>
    </row>
    <row r="213" ht="15.75" customHeight="1">
      <c r="A213" s="645" t="s">
        <v>768</v>
      </c>
      <c r="G213" s="617"/>
      <c r="V213" s="618"/>
      <c r="AC213" s="620"/>
    </row>
    <row r="214" ht="15.75" customHeight="1">
      <c r="A214" s="652" t="s">
        <v>769</v>
      </c>
      <c r="G214" s="617"/>
      <c r="V214" s="618"/>
      <c r="AC214" s="620"/>
    </row>
    <row r="215" ht="15.75" customHeight="1">
      <c r="A215" s="652" t="s">
        <v>770</v>
      </c>
      <c r="G215" s="617"/>
      <c r="V215" s="618"/>
      <c r="AC215" s="620"/>
    </row>
    <row r="216" ht="15.75" customHeight="1">
      <c r="A216" s="652" t="s">
        <v>771</v>
      </c>
      <c r="G216" s="617"/>
      <c r="V216" s="618"/>
      <c r="AC216" s="620"/>
    </row>
    <row r="217" ht="15.75" customHeight="1">
      <c r="A217" s="652" t="s">
        <v>772</v>
      </c>
      <c r="G217" s="617"/>
      <c r="V217" s="618"/>
      <c r="AC217" s="620"/>
    </row>
    <row r="218" ht="15.75" customHeight="1">
      <c r="A218" s="652" t="s">
        <v>773</v>
      </c>
      <c r="G218" s="617"/>
      <c r="V218" s="618"/>
      <c r="AC218" s="620"/>
    </row>
    <row r="219" ht="15.75" customHeight="1">
      <c r="A219" s="652" t="s">
        <v>774</v>
      </c>
      <c r="G219" s="617"/>
      <c r="V219" s="618"/>
      <c r="AC219" s="620"/>
    </row>
    <row r="220" ht="15.75" customHeight="1">
      <c r="A220" s="652" t="s">
        <v>775</v>
      </c>
      <c r="G220" s="617"/>
      <c r="V220" s="653"/>
      <c r="AC220" s="654"/>
    </row>
    <row r="221" ht="15.75" customHeight="1">
      <c r="A221" s="652" t="s">
        <v>776</v>
      </c>
      <c r="G221" s="617"/>
      <c r="V221" s="653"/>
    </row>
    <row r="222" ht="15.75" customHeight="1">
      <c r="A222" s="652" t="s">
        <v>777</v>
      </c>
      <c r="G222" s="617"/>
      <c r="V222" s="653"/>
    </row>
    <row r="223" ht="15.75" customHeight="1">
      <c r="A223" s="652" t="s">
        <v>778</v>
      </c>
      <c r="G223" s="617"/>
      <c r="V223" s="653"/>
    </row>
    <row r="224" ht="15.75" customHeight="1">
      <c r="A224" s="652" t="s">
        <v>779</v>
      </c>
      <c r="G224" s="617"/>
      <c r="V224" s="653"/>
    </row>
    <row r="225" ht="15.75" customHeight="1">
      <c r="A225" s="652" t="s">
        <v>780</v>
      </c>
      <c r="G225" s="617"/>
      <c r="V225" s="653"/>
    </row>
    <row r="226" ht="15.75" customHeight="1">
      <c r="A226" s="652" t="s">
        <v>781</v>
      </c>
      <c r="G226" s="617"/>
      <c r="V226" s="653"/>
    </row>
    <row r="227" ht="15.75" customHeight="1">
      <c r="A227" s="652" t="s">
        <v>782</v>
      </c>
      <c r="G227" s="617"/>
      <c r="V227" s="653"/>
    </row>
    <row r="228" ht="15.75" customHeight="1">
      <c r="A228" s="652" t="s">
        <v>783</v>
      </c>
      <c r="G228" s="617"/>
      <c r="V228" s="653"/>
    </row>
    <row r="229" ht="15.75" customHeight="1">
      <c r="A229" s="652" t="s">
        <v>784</v>
      </c>
      <c r="G229" s="617"/>
      <c r="V229" s="653"/>
    </row>
    <row r="230" ht="15.75" customHeight="1">
      <c r="G230" s="617"/>
      <c r="V230" s="653"/>
    </row>
    <row r="231" ht="15.75" customHeight="1">
      <c r="A231" s="609" t="s">
        <v>785</v>
      </c>
      <c r="G231" s="617"/>
      <c r="V231" s="653"/>
    </row>
    <row r="232" ht="15.75" customHeight="1">
      <c r="A232" s="628"/>
      <c r="B232" s="609"/>
      <c r="C232" s="609"/>
      <c r="D232" s="609"/>
      <c r="G232" s="617"/>
      <c r="V232" s="653"/>
    </row>
    <row r="233" ht="15.75" customHeight="1">
      <c r="A233" s="628" t="s">
        <v>786</v>
      </c>
      <c r="B233" s="609"/>
      <c r="C233" s="609"/>
      <c r="D233" s="609"/>
      <c r="G233" s="617"/>
      <c r="V233" s="653"/>
    </row>
    <row r="234" ht="15.75" customHeight="1">
      <c r="A234" s="652" t="s">
        <v>787</v>
      </c>
      <c r="G234" s="617"/>
      <c r="V234" s="653"/>
    </row>
    <row r="235" ht="15.75" customHeight="1">
      <c r="A235" s="652" t="s">
        <v>788</v>
      </c>
      <c r="G235" s="617"/>
      <c r="V235" s="653"/>
    </row>
    <row r="236" ht="15.75" customHeight="1">
      <c r="A236" s="652" t="s">
        <v>789</v>
      </c>
      <c r="G236" s="617"/>
      <c r="V236" s="653"/>
    </row>
    <row r="237" ht="15.75" customHeight="1">
      <c r="A237" s="652" t="s">
        <v>790</v>
      </c>
      <c r="B237" s="647"/>
      <c r="C237" s="647"/>
      <c r="D237" s="647"/>
      <c r="E237" s="647"/>
      <c r="F237" s="647"/>
      <c r="G237" s="648"/>
      <c r="H237" s="647"/>
      <c r="I237" s="647"/>
      <c r="J237" s="647"/>
      <c r="K237" s="647"/>
      <c r="L237" s="647"/>
      <c r="M237" s="647"/>
      <c r="N237" s="647"/>
      <c r="O237" s="647"/>
      <c r="P237" s="647"/>
      <c r="Q237" s="647"/>
      <c r="R237" s="647"/>
      <c r="S237" s="647"/>
      <c r="T237" s="647"/>
      <c r="U237" s="647"/>
      <c r="V237" s="655"/>
      <c r="W237" s="647"/>
      <c r="X237" s="647"/>
      <c r="Y237" s="647"/>
      <c r="Z237" s="647"/>
      <c r="AA237" s="647"/>
      <c r="AB237" s="647"/>
      <c r="AC237" s="647"/>
      <c r="AD237" s="647"/>
      <c r="AE237" s="647"/>
      <c r="AF237" s="647"/>
      <c r="AG237" s="647"/>
      <c r="AH237" s="647"/>
    </row>
    <row r="238" ht="15.75" customHeight="1">
      <c r="A238" s="652" t="s">
        <v>791</v>
      </c>
      <c r="G238" s="617"/>
      <c r="V238" s="653"/>
    </row>
    <row r="239" ht="15.75" customHeight="1">
      <c r="A239" s="652" t="s">
        <v>792</v>
      </c>
      <c r="G239" s="617"/>
      <c r="V239" s="653"/>
    </row>
    <row r="240" ht="15.75" customHeight="1">
      <c r="A240" s="652" t="s">
        <v>793</v>
      </c>
      <c r="G240" s="617"/>
      <c r="V240" s="653"/>
    </row>
    <row r="241" ht="15.75" customHeight="1">
      <c r="A241" s="652" t="s">
        <v>794</v>
      </c>
      <c r="G241" s="617"/>
      <c r="V241" s="653"/>
    </row>
    <row r="242" ht="15.75" customHeight="1">
      <c r="A242" s="652" t="s">
        <v>795</v>
      </c>
      <c r="G242" s="617"/>
      <c r="V242" s="653"/>
    </row>
    <row r="243" ht="15.75" customHeight="1">
      <c r="A243" s="652" t="s">
        <v>796</v>
      </c>
      <c r="G243" s="617"/>
      <c r="V243" s="653"/>
    </row>
    <row r="244" ht="15.75" customHeight="1">
      <c r="A244" s="652" t="s">
        <v>797</v>
      </c>
      <c r="G244" s="617"/>
      <c r="V244" s="653"/>
    </row>
    <row r="245" ht="15.75" customHeight="1">
      <c r="A245" s="652" t="s">
        <v>798</v>
      </c>
      <c r="G245" s="617"/>
      <c r="V245" s="653"/>
    </row>
    <row r="246" ht="15.75" customHeight="1">
      <c r="A246" s="652" t="s">
        <v>799</v>
      </c>
      <c r="G246" s="617"/>
      <c r="V246" s="653"/>
    </row>
    <row r="247" ht="15.75" customHeight="1">
      <c r="A247" s="652" t="s">
        <v>800</v>
      </c>
      <c r="G247" s="617"/>
      <c r="V247" s="653"/>
    </row>
    <row r="248" ht="15.75" customHeight="1">
      <c r="A248" s="652" t="s">
        <v>801</v>
      </c>
      <c r="G248" s="617"/>
      <c r="V248" s="653"/>
    </row>
    <row r="249" ht="15.75" customHeight="1">
      <c r="A249" s="652" t="s">
        <v>802</v>
      </c>
      <c r="G249" s="617"/>
      <c r="V249" s="653"/>
    </row>
    <row r="250" ht="15.75" customHeight="1">
      <c r="A250" s="652" t="s">
        <v>803</v>
      </c>
      <c r="G250" s="617"/>
      <c r="V250" s="653"/>
    </row>
    <row r="251" ht="15.75" customHeight="1">
      <c r="A251" s="652" t="s">
        <v>804</v>
      </c>
      <c r="G251" s="617"/>
      <c r="V251" s="653"/>
    </row>
    <row r="252" ht="15.75" customHeight="1">
      <c r="A252" s="652" t="s">
        <v>805</v>
      </c>
      <c r="G252" s="617"/>
      <c r="V252" s="653"/>
    </row>
    <row r="253" ht="15.75" customHeight="1">
      <c r="A253" s="652" t="s">
        <v>806</v>
      </c>
      <c r="G253" s="617"/>
      <c r="V253" s="653"/>
    </row>
    <row r="254" ht="15.75" customHeight="1">
      <c r="A254" s="652" t="s">
        <v>807</v>
      </c>
      <c r="G254" s="617"/>
      <c r="V254" s="653"/>
    </row>
    <row r="255" ht="15.75" customHeight="1">
      <c r="A255" s="652" t="s">
        <v>808</v>
      </c>
      <c r="G255" s="617"/>
      <c r="V255" s="653"/>
    </row>
    <row r="256" ht="15.75" customHeight="1">
      <c r="A256" s="652" t="s">
        <v>809</v>
      </c>
      <c r="G256" s="617"/>
      <c r="V256" s="653"/>
    </row>
    <row r="257" ht="15.75" customHeight="1">
      <c r="A257" s="652" t="s">
        <v>810</v>
      </c>
      <c r="G257" s="617"/>
      <c r="V257" s="653"/>
    </row>
    <row r="258" ht="15.75" customHeight="1">
      <c r="A258" s="652" t="s">
        <v>811</v>
      </c>
      <c r="G258" s="617"/>
      <c r="V258" s="653"/>
    </row>
    <row r="259" ht="15.75" customHeight="1">
      <c r="A259" s="652" t="s">
        <v>812</v>
      </c>
      <c r="G259" s="617"/>
      <c r="V259" s="653"/>
    </row>
    <row r="260" ht="15.75" customHeight="1">
      <c r="A260" s="652" t="s">
        <v>813</v>
      </c>
      <c r="G260" s="617"/>
      <c r="V260" s="653"/>
    </row>
    <row r="261" ht="15.75" customHeight="1">
      <c r="A261" s="652" t="s">
        <v>814</v>
      </c>
      <c r="G261" s="617"/>
      <c r="V261" s="653"/>
    </row>
    <row r="262" ht="15.75" customHeight="1">
      <c r="A262" s="652" t="s">
        <v>815</v>
      </c>
      <c r="G262" s="617"/>
      <c r="V262" s="653"/>
    </row>
    <row r="263" ht="15.75" customHeight="1">
      <c r="A263" s="652" t="s">
        <v>816</v>
      </c>
      <c r="B263" s="647"/>
      <c r="C263" s="647"/>
      <c r="D263" s="647"/>
      <c r="E263" s="647"/>
      <c r="F263" s="647"/>
      <c r="G263" s="648"/>
      <c r="H263" s="647"/>
      <c r="I263" s="647"/>
      <c r="J263" s="647"/>
      <c r="K263" s="647"/>
      <c r="L263" s="647"/>
      <c r="M263" s="647"/>
      <c r="N263" s="647"/>
      <c r="O263" s="647"/>
      <c r="P263" s="647"/>
      <c r="Q263" s="647"/>
      <c r="R263" s="647"/>
      <c r="S263" s="647"/>
      <c r="T263" s="647"/>
      <c r="U263" s="647"/>
      <c r="V263" s="655"/>
      <c r="W263" s="647"/>
      <c r="X263" s="647"/>
      <c r="Y263" s="647"/>
      <c r="Z263" s="647"/>
      <c r="AA263" s="647"/>
      <c r="AB263" s="647"/>
      <c r="AC263" s="647"/>
      <c r="AD263" s="647"/>
      <c r="AE263" s="647"/>
      <c r="AF263" s="647"/>
      <c r="AG263" s="647"/>
      <c r="AH263" s="647"/>
    </row>
    <row r="264" ht="15.75" customHeight="1">
      <c r="A264" s="652" t="s">
        <v>817</v>
      </c>
      <c r="G264" s="617"/>
      <c r="V264" s="653"/>
    </row>
    <row r="265" ht="15.75" customHeight="1">
      <c r="A265" s="652" t="s">
        <v>818</v>
      </c>
      <c r="G265" s="617"/>
      <c r="V265" s="653"/>
    </row>
    <row r="266" ht="15.75" customHeight="1">
      <c r="A266" s="652" t="s">
        <v>819</v>
      </c>
      <c r="G266" s="617"/>
      <c r="V266" s="653"/>
    </row>
    <row r="267" ht="15.75" customHeight="1">
      <c r="A267" s="652" t="s">
        <v>820</v>
      </c>
      <c r="G267" s="617"/>
      <c r="V267" s="653"/>
    </row>
    <row r="268" ht="15.75" customHeight="1">
      <c r="A268" s="652" t="s">
        <v>821</v>
      </c>
      <c r="G268" s="617"/>
      <c r="V268" s="653"/>
    </row>
    <row r="269" ht="15.75" customHeight="1">
      <c r="G269" s="617"/>
      <c r="V269" s="653"/>
    </row>
    <row r="270" ht="15.75" customHeight="1">
      <c r="A270" s="628" t="s">
        <v>822</v>
      </c>
      <c r="G270" s="617"/>
      <c r="V270" s="653"/>
    </row>
    <row r="271" ht="15.75" customHeight="1">
      <c r="G271" s="617"/>
      <c r="V271" s="653"/>
    </row>
    <row r="272" ht="15.75" customHeight="1">
      <c r="A272" s="628" t="s">
        <v>823</v>
      </c>
      <c r="G272" s="617"/>
      <c r="V272" s="653"/>
    </row>
    <row r="273" ht="15.75" customHeight="1">
      <c r="A273" s="656" t="s">
        <v>824</v>
      </c>
      <c r="G273" s="617"/>
      <c r="V273" s="653"/>
    </row>
    <row r="274" ht="15.75" customHeight="1">
      <c r="A274" s="656" t="s">
        <v>825</v>
      </c>
      <c r="G274" s="617"/>
      <c r="V274" s="653"/>
    </row>
    <row r="275" ht="15.75" customHeight="1">
      <c r="A275" s="656" t="s">
        <v>826</v>
      </c>
      <c r="G275" s="617"/>
      <c r="V275" s="653"/>
    </row>
    <row r="276" ht="15.75" customHeight="1">
      <c r="A276" s="656" t="s">
        <v>827</v>
      </c>
      <c r="G276" s="617"/>
      <c r="V276" s="653"/>
    </row>
    <row r="277" ht="15.75" customHeight="1">
      <c r="A277" s="656" t="s">
        <v>828</v>
      </c>
      <c r="G277" s="617"/>
      <c r="V277" s="653"/>
    </row>
    <row r="278" ht="15.75" customHeight="1">
      <c r="A278" s="656" t="s">
        <v>829</v>
      </c>
      <c r="G278" s="617"/>
      <c r="V278" s="653"/>
    </row>
    <row r="279" ht="15.75" customHeight="1">
      <c r="A279" s="656" t="s">
        <v>830</v>
      </c>
      <c r="G279" s="617"/>
      <c r="V279" s="653"/>
    </row>
    <row r="280" ht="15.75" customHeight="1">
      <c r="A280" s="656" t="s">
        <v>831</v>
      </c>
      <c r="G280" s="617"/>
      <c r="V280" s="653"/>
    </row>
    <row r="281" ht="15.75" customHeight="1">
      <c r="A281" s="657" t="s">
        <v>832</v>
      </c>
      <c r="G281" s="617"/>
      <c r="V281" s="653"/>
    </row>
    <row r="282" ht="15.75" customHeight="1">
      <c r="A282" s="656" t="s">
        <v>833</v>
      </c>
      <c r="G282" s="617"/>
      <c r="V282" s="653"/>
    </row>
    <row r="283" ht="15.75" customHeight="1">
      <c r="A283" s="656" t="s">
        <v>834</v>
      </c>
      <c r="G283" s="617"/>
      <c r="V283" s="653"/>
    </row>
    <row r="284" ht="15.75" customHeight="1">
      <c r="A284" s="656" t="s">
        <v>835</v>
      </c>
      <c r="G284" s="617"/>
      <c r="V284" s="653"/>
    </row>
    <row r="285" ht="15.75" customHeight="1">
      <c r="A285" s="657" t="s">
        <v>836</v>
      </c>
      <c r="G285" s="617"/>
      <c r="V285" s="653"/>
    </row>
    <row r="286" ht="15.75" customHeight="1">
      <c r="A286" s="656" t="s">
        <v>837</v>
      </c>
      <c r="G286" s="617"/>
      <c r="V286" s="653"/>
    </row>
    <row r="287" ht="15.75" customHeight="1">
      <c r="A287" s="656" t="s">
        <v>838</v>
      </c>
      <c r="G287" s="617"/>
      <c r="V287" s="653"/>
    </row>
    <row r="288" ht="15.75" customHeight="1">
      <c r="A288" s="656" t="s">
        <v>839</v>
      </c>
      <c r="G288" s="617"/>
      <c r="V288" s="653"/>
    </row>
    <row r="289" ht="15.75" customHeight="1">
      <c r="A289" s="656" t="s">
        <v>840</v>
      </c>
      <c r="B289" s="647"/>
      <c r="C289" s="647"/>
      <c r="D289" s="647"/>
      <c r="E289" s="647"/>
      <c r="F289" s="647"/>
      <c r="G289" s="648"/>
      <c r="H289" s="647"/>
      <c r="I289" s="647"/>
      <c r="J289" s="647"/>
      <c r="K289" s="647"/>
      <c r="L289" s="647"/>
      <c r="M289" s="647"/>
      <c r="N289" s="647"/>
      <c r="O289" s="647"/>
      <c r="P289" s="647"/>
      <c r="Q289" s="647"/>
      <c r="R289" s="647"/>
      <c r="S289" s="647"/>
      <c r="T289" s="647"/>
      <c r="U289" s="647"/>
      <c r="V289" s="655"/>
      <c r="W289" s="647"/>
      <c r="X289" s="647"/>
      <c r="Y289" s="647"/>
      <c r="Z289" s="647"/>
      <c r="AA289" s="647"/>
      <c r="AB289" s="647"/>
      <c r="AC289" s="647"/>
      <c r="AD289" s="647"/>
      <c r="AE289" s="647"/>
      <c r="AF289" s="647"/>
      <c r="AG289" s="647"/>
      <c r="AH289" s="647"/>
    </row>
    <row r="290" ht="15.75" customHeight="1">
      <c r="A290" s="656" t="s">
        <v>841</v>
      </c>
      <c r="G290" s="617"/>
      <c r="V290" s="653"/>
    </row>
    <row r="291" ht="15.75" customHeight="1">
      <c r="A291" s="656" t="s">
        <v>842</v>
      </c>
      <c r="G291" s="617"/>
      <c r="V291" s="653"/>
    </row>
    <row r="292" ht="15.75" customHeight="1">
      <c r="A292" s="656" t="s">
        <v>843</v>
      </c>
      <c r="G292" s="617"/>
      <c r="V292" s="653"/>
    </row>
    <row r="293" ht="15.75" customHeight="1">
      <c r="A293" s="656" t="s">
        <v>844</v>
      </c>
      <c r="G293" s="617"/>
      <c r="V293" s="653"/>
    </row>
    <row r="294" ht="15.75" customHeight="1">
      <c r="A294" s="656" t="s">
        <v>845</v>
      </c>
      <c r="G294" s="617"/>
      <c r="V294" s="653"/>
    </row>
    <row r="295" ht="15.75" customHeight="1">
      <c r="A295" s="656" t="s">
        <v>846</v>
      </c>
      <c r="G295" s="617"/>
      <c r="V295" s="653"/>
    </row>
    <row r="296" ht="15.75" customHeight="1">
      <c r="A296" s="656" t="s">
        <v>847</v>
      </c>
      <c r="G296" s="617"/>
      <c r="V296" s="653"/>
    </row>
    <row r="297" ht="15.75" customHeight="1">
      <c r="A297" s="656" t="s">
        <v>848</v>
      </c>
      <c r="G297" s="617"/>
      <c r="V297" s="653"/>
    </row>
    <row r="298" ht="15.75" customHeight="1">
      <c r="A298" s="656" t="s">
        <v>849</v>
      </c>
      <c r="G298" s="617"/>
      <c r="V298" s="653"/>
    </row>
    <row r="299" ht="15.75" customHeight="1">
      <c r="G299" s="617"/>
      <c r="V299" s="653"/>
    </row>
    <row r="300" ht="15.75" customHeight="1">
      <c r="G300" s="617"/>
      <c r="V300" s="653"/>
    </row>
    <row r="301" ht="15.75" customHeight="1">
      <c r="A301" s="628" t="s">
        <v>850</v>
      </c>
      <c r="G301" s="617"/>
      <c r="V301" s="653"/>
    </row>
    <row r="302" ht="15.75" customHeight="1">
      <c r="G302" s="617"/>
      <c r="V302" s="653"/>
    </row>
    <row r="303" ht="15.75" customHeight="1">
      <c r="A303" s="628" t="s">
        <v>851</v>
      </c>
      <c r="G303" s="617"/>
      <c r="V303" s="653"/>
    </row>
    <row r="304" ht="15.75" customHeight="1">
      <c r="A304" s="656" t="s">
        <v>852</v>
      </c>
      <c r="G304" s="617"/>
      <c r="V304" s="653"/>
    </row>
    <row r="305" ht="15.75" customHeight="1">
      <c r="A305" s="656" t="s">
        <v>853</v>
      </c>
      <c r="G305" s="617"/>
      <c r="V305" s="653"/>
    </row>
    <row r="306" ht="15.75" customHeight="1">
      <c r="A306" s="656" t="s">
        <v>854</v>
      </c>
      <c r="G306" s="617"/>
      <c r="V306" s="653"/>
    </row>
    <row r="307" ht="15.75" customHeight="1">
      <c r="A307" s="656" t="s">
        <v>855</v>
      </c>
      <c r="G307" s="617"/>
      <c r="V307" s="653"/>
    </row>
    <row r="308" ht="15.75" customHeight="1">
      <c r="A308" s="656" t="s">
        <v>856</v>
      </c>
      <c r="G308" s="617"/>
      <c r="V308" s="653"/>
    </row>
    <row r="309" ht="15.75" customHeight="1">
      <c r="A309" s="656" t="s">
        <v>857</v>
      </c>
      <c r="G309" s="617"/>
      <c r="V309" s="653"/>
    </row>
    <row r="310" ht="15.75" customHeight="1">
      <c r="A310" s="656" t="s">
        <v>858</v>
      </c>
      <c r="G310" s="617"/>
      <c r="V310" s="653"/>
    </row>
    <row r="311" ht="15.75" customHeight="1">
      <c r="A311" s="656" t="s">
        <v>859</v>
      </c>
      <c r="G311" s="617"/>
      <c r="V311" s="653"/>
    </row>
    <row r="312" ht="15.75" customHeight="1">
      <c r="A312" s="657" t="s">
        <v>860</v>
      </c>
      <c r="G312" s="617"/>
      <c r="V312" s="653"/>
    </row>
    <row r="313" ht="15.75" customHeight="1">
      <c r="A313" s="657" t="s">
        <v>861</v>
      </c>
      <c r="G313" s="617"/>
      <c r="V313" s="653"/>
    </row>
    <row r="314" ht="15.75" customHeight="1">
      <c r="A314" s="657" t="s">
        <v>862</v>
      </c>
      <c r="G314" s="617"/>
      <c r="V314" s="653"/>
    </row>
    <row r="315" ht="15.75" customHeight="1">
      <c r="A315" s="656" t="s">
        <v>863</v>
      </c>
      <c r="G315" s="617"/>
      <c r="V315" s="653"/>
    </row>
    <row r="316" ht="15.75" customHeight="1">
      <c r="A316" s="656" t="s">
        <v>864</v>
      </c>
      <c r="G316" s="617"/>
      <c r="V316" s="653"/>
    </row>
    <row r="317" ht="15.75" customHeight="1">
      <c r="A317" s="656" t="s">
        <v>865</v>
      </c>
      <c r="G317" s="617"/>
      <c r="V317" s="653"/>
    </row>
    <row r="318" ht="15.75" customHeight="1">
      <c r="A318" s="656" t="s">
        <v>866</v>
      </c>
      <c r="G318" s="617"/>
      <c r="V318" s="653"/>
    </row>
    <row r="319" ht="15.75" customHeight="1">
      <c r="A319" s="656" t="s">
        <v>867</v>
      </c>
      <c r="G319" s="617"/>
      <c r="V319" s="653"/>
    </row>
    <row r="320" ht="15.75" customHeight="1">
      <c r="A320" s="656" t="s">
        <v>868</v>
      </c>
      <c r="G320" s="617"/>
      <c r="V320" s="653"/>
    </row>
    <row r="321" ht="15.75" customHeight="1">
      <c r="A321" s="656" t="s">
        <v>869</v>
      </c>
      <c r="G321" s="617"/>
      <c r="V321" s="653"/>
    </row>
    <row r="322" ht="15.75" customHeight="1">
      <c r="A322" s="656" t="s">
        <v>870</v>
      </c>
      <c r="G322" s="617"/>
      <c r="V322" s="653"/>
    </row>
    <row r="323" ht="15.75" customHeight="1">
      <c r="A323" s="656" t="s">
        <v>871</v>
      </c>
      <c r="G323" s="617"/>
      <c r="V323" s="653"/>
    </row>
    <row r="324" ht="15.75" customHeight="1">
      <c r="A324" s="656" t="s">
        <v>872</v>
      </c>
      <c r="G324" s="617"/>
      <c r="V324" s="653"/>
    </row>
    <row r="325" ht="15.75" customHeight="1">
      <c r="A325" s="656" t="s">
        <v>873</v>
      </c>
      <c r="G325" s="617"/>
      <c r="V325" s="653"/>
    </row>
    <row r="326" ht="15.75" customHeight="1">
      <c r="A326" s="656" t="s">
        <v>874</v>
      </c>
      <c r="G326" s="617"/>
      <c r="V326" s="653"/>
    </row>
    <row r="327" ht="15.75" customHeight="1">
      <c r="A327" s="656" t="s">
        <v>875</v>
      </c>
      <c r="G327" s="617"/>
      <c r="V327" s="653"/>
    </row>
    <row r="328" ht="15.75" customHeight="1">
      <c r="A328" s="656" t="s">
        <v>876</v>
      </c>
      <c r="G328" s="617"/>
      <c r="V328" s="653"/>
    </row>
    <row r="329" ht="15.75" customHeight="1">
      <c r="A329" s="656" t="s">
        <v>877</v>
      </c>
      <c r="G329" s="617"/>
      <c r="V329" s="653"/>
    </row>
    <row r="330" ht="15.75" customHeight="1">
      <c r="A330" s="647"/>
      <c r="B330" s="647"/>
      <c r="C330" s="647"/>
      <c r="D330" s="647"/>
      <c r="E330" s="647"/>
      <c r="F330" s="647"/>
      <c r="G330" s="648"/>
      <c r="H330" s="647"/>
      <c r="I330" s="647"/>
      <c r="J330" s="647"/>
      <c r="K330" s="647"/>
      <c r="L330" s="647"/>
      <c r="M330" s="647"/>
      <c r="N330" s="647"/>
      <c r="O330" s="647"/>
      <c r="P330" s="647"/>
      <c r="Q330" s="647"/>
      <c r="R330" s="647"/>
      <c r="S330" s="647"/>
      <c r="T330" s="647"/>
      <c r="U330" s="647"/>
      <c r="V330" s="655"/>
      <c r="W330" s="647"/>
      <c r="X330" s="647"/>
      <c r="Y330" s="647"/>
      <c r="Z330" s="647"/>
      <c r="AA330" s="647"/>
      <c r="AB330" s="647"/>
      <c r="AC330" s="647"/>
      <c r="AD330" s="647"/>
      <c r="AE330" s="647"/>
      <c r="AF330" s="647"/>
      <c r="AG330" s="647"/>
      <c r="AH330" s="647"/>
    </row>
    <row r="331" ht="15.75" customHeight="1">
      <c r="G331" s="617"/>
      <c r="V331" s="653"/>
    </row>
    <row r="332" ht="15.75" customHeight="1">
      <c r="G332" s="617"/>
      <c r="V332" s="653"/>
    </row>
    <row r="333" ht="15.75" customHeight="1">
      <c r="A333" s="628" t="s">
        <v>878</v>
      </c>
      <c r="G333" s="617"/>
      <c r="V333" s="653"/>
    </row>
    <row r="334" ht="15.75" customHeight="1">
      <c r="G334" s="617"/>
      <c r="V334" s="653"/>
    </row>
    <row r="335" ht="15.75" customHeight="1">
      <c r="A335" s="645" t="s">
        <v>879</v>
      </c>
      <c r="G335" s="617"/>
      <c r="V335" s="653"/>
    </row>
    <row r="336" ht="15.75" customHeight="1">
      <c r="A336" s="656" t="s">
        <v>880</v>
      </c>
      <c r="G336" s="617"/>
      <c r="V336" s="653"/>
    </row>
    <row r="337" ht="15.75" customHeight="1">
      <c r="A337" s="656" t="s">
        <v>881</v>
      </c>
      <c r="G337" s="617"/>
      <c r="V337" s="653"/>
    </row>
    <row r="338" ht="15.75" customHeight="1">
      <c r="A338" s="656" t="s">
        <v>882</v>
      </c>
      <c r="G338" s="617"/>
      <c r="V338" s="653"/>
    </row>
    <row r="339" ht="15.75" customHeight="1">
      <c r="A339" s="656" t="s">
        <v>883</v>
      </c>
      <c r="G339" s="617"/>
      <c r="V339" s="653"/>
    </row>
    <row r="340" ht="15.75" customHeight="1">
      <c r="A340" s="656" t="s">
        <v>884</v>
      </c>
      <c r="G340" s="617"/>
      <c r="V340" s="653"/>
    </row>
    <row r="341" ht="15.75" customHeight="1">
      <c r="A341" s="656" t="s">
        <v>885</v>
      </c>
      <c r="G341" s="617"/>
      <c r="V341" s="653"/>
    </row>
    <row r="342" ht="15.75" customHeight="1">
      <c r="A342" s="656" t="s">
        <v>886</v>
      </c>
      <c r="G342" s="617"/>
      <c r="V342" s="653"/>
    </row>
    <row r="343" ht="15.75" customHeight="1">
      <c r="A343" s="656" t="s">
        <v>887</v>
      </c>
      <c r="G343" s="617"/>
      <c r="V343" s="653"/>
    </row>
    <row r="344" ht="15.75" customHeight="1">
      <c r="A344" s="656" t="s">
        <v>888</v>
      </c>
      <c r="G344" s="617"/>
      <c r="V344" s="653"/>
    </row>
    <row r="345" ht="15.75" customHeight="1">
      <c r="A345" s="656" t="s">
        <v>889</v>
      </c>
      <c r="G345" s="617"/>
      <c r="V345" s="653"/>
    </row>
    <row r="346" ht="15.75" customHeight="1">
      <c r="A346" s="656" t="s">
        <v>890</v>
      </c>
      <c r="G346" s="617"/>
      <c r="V346" s="653"/>
    </row>
    <row r="347" ht="15.75" customHeight="1">
      <c r="A347" s="656" t="s">
        <v>891</v>
      </c>
      <c r="G347" s="617"/>
      <c r="V347" s="653"/>
    </row>
    <row r="348" ht="15.75" customHeight="1">
      <c r="A348" s="656" t="s">
        <v>892</v>
      </c>
      <c r="G348" s="617"/>
      <c r="V348" s="653"/>
    </row>
    <row r="349" ht="15.75" customHeight="1">
      <c r="A349" s="657" t="s">
        <v>893</v>
      </c>
      <c r="G349" s="617"/>
      <c r="V349" s="653"/>
    </row>
    <row r="350" ht="15.75" customHeight="1">
      <c r="A350" s="656" t="s">
        <v>894</v>
      </c>
      <c r="G350" s="617"/>
      <c r="V350" s="653"/>
    </row>
    <row r="351" ht="15.75" customHeight="1">
      <c r="A351" s="657" t="s">
        <v>895</v>
      </c>
      <c r="G351" s="617"/>
      <c r="V351" s="653"/>
    </row>
    <row r="352" ht="15.75" customHeight="1">
      <c r="A352" s="656" t="s">
        <v>896</v>
      </c>
      <c r="G352" s="617"/>
      <c r="V352" s="653"/>
    </row>
    <row r="353" ht="15.75" customHeight="1">
      <c r="A353" s="656" t="s">
        <v>897</v>
      </c>
      <c r="G353" s="617"/>
      <c r="V353" s="653"/>
    </row>
    <row r="354" ht="15.75" customHeight="1">
      <c r="A354" s="656" t="s">
        <v>898</v>
      </c>
      <c r="G354" s="617"/>
      <c r="V354" s="653"/>
    </row>
    <row r="355" ht="15.75" customHeight="1">
      <c r="A355" s="656" t="s">
        <v>899</v>
      </c>
      <c r="V355" s="653"/>
    </row>
    <row r="356" ht="15.75" customHeight="1">
      <c r="A356" s="656" t="s">
        <v>900</v>
      </c>
      <c r="V356" s="653"/>
    </row>
    <row r="357" ht="15.75" customHeight="1">
      <c r="A357" s="656" t="s">
        <v>901</v>
      </c>
      <c r="V357" s="653"/>
    </row>
    <row r="358" ht="15.75" customHeight="1">
      <c r="A358" s="656" t="s">
        <v>902</v>
      </c>
      <c r="V358" s="653"/>
    </row>
    <row r="359" ht="15.75" customHeight="1">
      <c r="A359" s="656" t="s">
        <v>903</v>
      </c>
      <c r="V359" s="653"/>
    </row>
    <row r="360" ht="15.75" customHeight="1">
      <c r="A360" s="656" t="s">
        <v>904</v>
      </c>
      <c r="V360" s="653"/>
    </row>
    <row r="361" ht="15.75" customHeight="1">
      <c r="A361" s="656" t="s">
        <v>905</v>
      </c>
      <c r="V361" s="653"/>
    </row>
    <row r="362" ht="15.75" customHeight="1">
      <c r="A362" s="656" t="s">
        <v>906</v>
      </c>
      <c r="V362" s="653"/>
    </row>
    <row r="363" ht="15.75" customHeight="1">
      <c r="A363" s="656" t="s">
        <v>907</v>
      </c>
      <c r="V363" s="653"/>
    </row>
    <row r="364" ht="15.75" customHeight="1">
      <c r="A364" s="656" t="s">
        <v>908</v>
      </c>
      <c r="V364" s="653"/>
    </row>
    <row r="365" ht="15.75" customHeight="1">
      <c r="A365" s="656" t="s">
        <v>909</v>
      </c>
      <c r="V365" s="653"/>
    </row>
    <row r="366" ht="15.75" customHeight="1">
      <c r="A366" s="656" t="s">
        <v>910</v>
      </c>
      <c r="V366" s="653"/>
    </row>
    <row r="367" ht="15.75" customHeight="1">
      <c r="A367" s="656" t="s">
        <v>911</v>
      </c>
      <c r="V367" s="653"/>
    </row>
    <row r="368" ht="15.75" customHeight="1">
      <c r="A368" s="656" t="s">
        <v>912</v>
      </c>
      <c r="V368" s="653"/>
    </row>
    <row r="369" ht="15.75" customHeight="1">
      <c r="A369" s="656" t="s">
        <v>913</v>
      </c>
      <c r="V369" s="653"/>
    </row>
    <row r="370" ht="15.75" customHeight="1">
      <c r="A370" s="656" t="s">
        <v>914</v>
      </c>
      <c r="V370" s="653"/>
    </row>
    <row r="371" ht="15.75" customHeight="1">
      <c r="A371" s="656" t="s">
        <v>915</v>
      </c>
      <c r="V371" s="653"/>
    </row>
    <row r="372" ht="15.75" customHeight="1">
      <c r="A372" s="656" t="s">
        <v>916</v>
      </c>
      <c r="V372" s="653"/>
    </row>
    <row r="373" ht="15.75" customHeight="1">
      <c r="A373" s="657" t="s">
        <v>917</v>
      </c>
      <c r="V373" s="653"/>
    </row>
    <row r="374" ht="15.75" customHeight="1">
      <c r="A374" s="657" t="s">
        <v>918</v>
      </c>
      <c r="V374" s="653"/>
    </row>
    <row r="375" ht="15.75" customHeight="1">
      <c r="A375" s="657" t="s">
        <v>919</v>
      </c>
      <c r="V375" s="653"/>
    </row>
    <row r="376" ht="15.75" customHeight="1">
      <c r="A376" s="656" t="s">
        <v>920</v>
      </c>
      <c r="V376" s="653"/>
    </row>
    <row r="377" ht="15.75" customHeight="1">
      <c r="V377" s="653"/>
    </row>
    <row r="378" ht="15.75" customHeight="1">
      <c r="V378" s="653"/>
    </row>
    <row r="379" ht="15.75" customHeight="1">
      <c r="A379" s="628" t="s">
        <v>921</v>
      </c>
      <c r="V379" s="653"/>
    </row>
    <row r="380" ht="15.75" customHeight="1">
      <c r="V380" s="653"/>
    </row>
    <row r="381" ht="15.75" customHeight="1">
      <c r="A381" s="645" t="s">
        <v>922</v>
      </c>
      <c r="V381" s="653"/>
    </row>
    <row r="382" ht="15.75" customHeight="1">
      <c r="A382" s="658" t="s">
        <v>923</v>
      </c>
      <c r="V382" s="653"/>
    </row>
    <row r="383" ht="15.75" customHeight="1">
      <c r="A383" s="659" t="s">
        <v>924</v>
      </c>
      <c r="V383" s="653"/>
    </row>
    <row r="384" ht="15.75" customHeight="1">
      <c r="A384" s="659" t="s">
        <v>925</v>
      </c>
      <c r="V384" s="653"/>
    </row>
    <row r="385" ht="15.75" customHeight="1">
      <c r="A385" s="660" t="s">
        <v>926</v>
      </c>
      <c r="V385" s="653"/>
    </row>
    <row r="386" ht="15.75" customHeight="1">
      <c r="A386" s="660" t="s">
        <v>927</v>
      </c>
      <c r="V386" s="653"/>
    </row>
    <row r="387" ht="15.75" customHeight="1">
      <c r="A387" s="660" t="s">
        <v>928</v>
      </c>
      <c r="V387" s="653"/>
    </row>
    <row r="388" ht="15.75" customHeight="1">
      <c r="A388" s="660" t="s">
        <v>929</v>
      </c>
      <c r="V388" s="653"/>
    </row>
    <row r="389" ht="15.75" customHeight="1">
      <c r="A389" s="660" t="s">
        <v>930</v>
      </c>
      <c r="V389" s="653"/>
    </row>
    <row r="390" ht="15.75" customHeight="1">
      <c r="A390" s="660" t="s">
        <v>931</v>
      </c>
      <c r="V390" s="653"/>
    </row>
    <row r="391" ht="15.75" customHeight="1">
      <c r="A391" s="660" t="s">
        <v>932</v>
      </c>
      <c r="V391" s="653"/>
    </row>
    <row r="392" ht="15.75" customHeight="1">
      <c r="A392" s="660" t="s">
        <v>933</v>
      </c>
      <c r="V392" s="653"/>
    </row>
    <row r="393" ht="15.75" customHeight="1">
      <c r="A393" s="660" t="s">
        <v>934</v>
      </c>
      <c r="V393" s="653"/>
    </row>
    <row r="394" ht="15.75" customHeight="1">
      <c r="A394" s="660" t="s">
        <v>935</v>
      </c>
      <c r="V394" s="653"/>
    </row>
    <row r="395" ht="15.75" customHeight="1">
      <c r="A395" s="660" t="s">
        <v>936</v>
      </c>
      <c r="V395" s="653"/>
    </row>
    <row r="396" ht="15.75" customHeight="1">
      <c r="A396" s="660" t="s">
        <v>937</v>
      </c>
      <c r="V396" s="653"/>
    </row>
    <row r="397" ht="15.75" customHeight="1">
      <c r="A397" s="660" t="s">
        <v>938</v>
      </c>
      <c r="V397" s="653"/>
    </row>
    <row r="398" ht="15.75" customHeight="1">
      <c r="A398" s="660" t="s">
        <v>939</v>
      </c>
      <c r="V398" s="653"/>
    </row>
    <row r="399" ht="15.75" customHeight="1">
      <c r="A399" s="660" t="s">
        <v>940</v>
      </c>
      <c r="V399" s="653"/>
    </row>
    <row r="400" ht="15.75" customHeight="1">
      <c r="A400" s="660" t="s">
        <v>941</v>
      </c>
      <c r="V400" s="653"/>
    </row>
    <row r="401" ht="15.75" customHeight="1">
      <c r="A401" s="660" t="s">
        <v>942</v>
      </c>
      <c r="V401" s="653"/>
    </row>
    <row r="402" ht="15.75" customHeight="1">
      <c r="A402" s="660" t="s">
        <v>943</v>
      </c>
      <c r="V402" s="653"/>
    </row>
    <row r="403" ht="15.75" customHeight="1">
      <c r="A403" s="660" t="s">
        <v>944</v>
      </c>
      <c r="V403" s="653"/>
    </row>
    <row r="404" ht="15.75" customHeight="1">
      <c r="A404" s="660" t="s">
        <v>945</v>
      </c>
      <c r="V404" s="653"/>
    </row>
    <row r="405" ht="15.75" customHeight="1">
      <c r="A405" s="659" t="s">
        <v>946</v>
      </c>
      <c r="V405" s="653"/>
    </row>
    <row r="406" ht="15.75" customHeight="1">
      <c r="A406" s="660" t="s">
        <v>947</v>
      </c>
      <c r="V406" s="653"/>
    </row>
    <row r="407" ht="15.75" customHeight="1">
      <c r="V407" s="653"/>
    </row>
    <row r="408" ht="15.75" customHeight="1">
      <c r="V408" s="653"/>
    </row>
    <row r="409" ht="15.75" customHeight="1">
      <c r="V409" s="653"/>
    </row>
    <row r="410" ht="15.75" customHeight="1">
      <c r="V410" s="653"/>
    </row>
    <row r="411" ht="15.75" customHeight="1">
      <c r="V411" s="653"/>
    </row>
    <row r="412" ht="15.75" customHeight="1">
      <c r="V412" s="653"/>
    </row>
    <row r="413" ht="15.75" customHeight="1">
      <c r="V413" s="653"/>
    </row>
    <row r="414" ht="15.75" customHeight="1">
      <c r="V414" s="653"/>
    </row>
    <row r="415" ht="15.75" customHeight="1">
      <c r="V415" s="653"/>
    </row>
    <row r="416" ht="15.75" customHeight="1">
      <c r="V416" s="653"/>
    </row>
    <row r="417" ht="15.75" customHeight="1">
      <c r="V417" s="653"/>
    </row>
    <row r="418" ht="15.75" customHeight="1">
      <c r="V418" s="653"/>
    </row>
    <row r="419" ht="15.75" customHeight="1">
      <c r="V419" s="653"/>
    </row>
    <row r="420" ht="15.75" customHeight="1">
      <c r="V420" s="653"/>
    </row>
    <row r="421" ht="15.75" customHeight="1">
      <c r="V421" s="653"/>
    </row>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mergeCells count="5">
    <mergeCell ref="D2:G2"/>
    <mergeCell ref="D3:G3"/>
    <mergeCell ref="A32:B32"/>
    <mergeCell ref="A210:D210"/>
    <mergeCell ref="A231:D231"/>
  </mergeCells>
  <printOptions/>
  <pageMargins bottom="0.787401575" footer="0.0" header="0.0" left="0.7" right="0.7" top="0.787401575"/>
  <pageSetup orientation="landscape"/>
  <drawing r:id="rId1"/>
</worksheet>
</file>